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dden\University of Georgia\OGE Business Office - Documents\FY24 Tracking\OGE Travel Tracking\"/>
    </mc:Choice>
  </mc:AlternateContent>
  <xr:revisionPtr revIDLastSave="1" documentId="14_{7E3E88B0-6543-433A-B27A-03862A4F074E}" xr6:coauthVersionLast="47" xr6:coauthVersionMax="47" xr10:uidLastSave="{DE99E463-CFCB-4C31-A2DC-0A8557686DD6}"/>
  <bookViews>
    <workbookView xWindow="0" yWindow="0" windowWidth="38670" windowHeight="11940" firstSheet="1" activeTab="1" xr2:uid="{3560CF8B-6550-4DD7-AA89-7AF9DF12BC25}"/>
  </bookViews>
  <sheets>
    <sheet name="Procedures" sheetId="6" state="hidden" r:id="rId1"/>
    <sheet name="TEMPLATE" sheetId="3" r:id="rId2"/>
    <sheet name="Actuals" sheetId="5" state="hidden" r:id="rId3"/>
    <sheet name="Drop Downs" sheetId="4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3" l="1"/>
  <c r="O142" i="3" l="1"/>
  <c r="I104" i="3" l="1"/>
  <c r="I79" i="3"/>
  <c r="D134" i="3"/>
  <c r="D133" i="3"/>
  <c r="D132" i="3"/>
  <c r="T138" i="3"/>
  <c r="K105" i="3"/>
  <c r="T139" i="3" l="1"/>
  <c r="O141" i="3"/>
  <c r="O140" i="3"/>
  <c r="F121" i="3"/>
  <c r="F48" i="3"/>
  <c r="E51" i="3" s="1"/>
  <c r="E68" i="3" l="1"/>
  <c r="O138" i="3"/>
  <c r="T137" i="3"/>
  <c r="T140" i="3" l="1"/>
  <c r="G73" i="3"/>
  <c r="H73" i="3"/>
  <c r="F73" i="3"/>
  <c r="E73" i="3"/>
  <c r="F68" i="3"/>
  <c r="G68" i="3"/>
  <c r="H68" i="3"/>
  <c r="O137" i="3"/>
  <c r="J105" i="3"/>
  <c r="O139" i="3" s="1"/>
  <c r="O143" i="3" l="1"/>
  <c r="T143" i="3" s="1"/>
  <c r="H104" i="3"/>
  <c r="H79" i="3"/>
  <c r="G104" i="3"/>
  <c r="G79" i="3"/>
  <c r="F104" i="3"/>
  <c r="F79" i="3"/>
  <c r="E52" i="3"/>
  <c r="I105" i="3" l="1"/>
  <c r="H105" i="3"/>
  <c r="G105" i="3"/>
  <c r="F105" i="3"/>
  <c r="F124" i="3" l="1"/>
</calcChain>
</file>

<file path=xl/sharedStrings.xml><?xml version="1.0" encoding="utf-8"?>
<sst xmlns="http://schemas.openxmlformats.org/spreadsheetml/2006/main" count="150" uniqueCount="135">
  <si>
    <t>Use this tab to create a list of what needs to be submitted to OGE Finance for processing travel expenses + other important things to know when on official UGA business travel</t>
  </si>
  <si>
    <t>Prior to Travel:</t>
  </si>
  <si>
    <t>Fill out Template tab with all pertinent information, providing details and explanations where applicable.</t>
  </si>
  <si>
    <t>Submit to ogetravel@uga.edu the following:</t>
  </si>
  <si>
    <t>1. TRT (this workbook) with filled template tab</t>
  </si>
  <si>
    <t>2. Official agenda as published on conference website</t>
  </si>
  <si>
    <t>2. Documentation of conference lodging rate as published on website</t>
  </si>
  <si>
    <t>3. Rental car comparison if driving your personal vehicle</t>
  </si>
  <si>
    <t>4. Comparison airfare if combining personal travel with the business travel.</t>
  </si>
  <si>
    <t>Await email response from OGE, which will include accounting information to be used in the submission of a Travel Authorization. Both the TRT and TA approvals provide for budgetary approval only: the traveler is responsible for adhering to all travel policies.</t>
  </si>
  <si>
    <t>add links?</t>
  </si>
  <si>
    <t>After Travel Has Completed:     *revise this section to direct travelers to complete &amp; submit ER. Provide details on what receipts should reflect and how to add justifications.</t>
  </si>
  <si>
    <t>1. Provide a recap of all expenses using the Actuals tab in the TRT. Submit the TRT and all receipts to ogetravel@uga.edu. Include a full timeline of ALL travel expenses including events, dates (&amp; time of day), locations, amounts, vendor, reason for purchase.</t>
  </si>
  <si>
    <t>2. Turn in receipts to ogetravel@uga.edu or upload them to the Digital Wallet found in OneSource.</t>
  </si>
  <si>
    <t>Tips for preparing ER and/or receipts:</t>
  </si>
  <si>
    <t>No screenshots or snips of receipts will be accepted</t>
  </si>
  <si>
    <t>Send originals when possible.</t>
  </si>
  <si>
    <t>Ensure there is an explanation for each charge (who, what, where, when, why, &amp; how) if necessary/not evident on the receipt.</t>
  </si>
  <si>
    <t>Receipts must show the method of payment used and either a zero balance or the amount paid</t>
  </si>
  <si>
    <t xml:space="preserve">   You may need to provide scanned copies or pdf downloads of a redacted cc statement a proof of payment. 
   These must show all details of each transaction including: date, merchant, and amount. Personal information should be redatcted, 
   but the name of account holder and last 4 digits of the account number should remain visible..</t>
  </si>
  <si>
    <t xml:space="preserve">   Paper receipts should include a written explanation of the charge and be scanned to a PDF; any receipts smaller than 8.5 x 11 should             
   be taped to a full-size piece of paper with the explanation written next to the receipt.</t>
  </si>
  <si>
    <t xml:space="preserve">Any receipts you received via email should be converted to a PDF with an added explanation, if necessary. </t>
  </si>
  <si>
    <t>Document retention policy:</t>
  </si>
  <si>
    <t>3 years after date of travel</t>
  </si>
  <si>
    <t>Responsibility of the TRAVELER</t>
  </si>
  <si>
    <t xml:space="preserve">Link to Policy:  </t>
  </si>
  <si>
    <t>https://policies.uga.edu/Travel/Travel-Policy/#:~:text=Travel%20Expense%20Statements%20may%20be,to%20the%20travel%20expense%20report</t>
  </si>
  <si>
    <t>OGE Travel Request Template</t>
  </si>
  <si>
    <t>The purpose of this form is to provide general information about the details of the travel being requested. This form will give the traveler an estimate of their</t>
  </si>
  <si>
    <t xml:space="preserve">total cost of travel and will assist OGEF in completing a budget check prior to incurring any expenses. And while this form may assist with adherence to policy, </t>
  </si>
  <si>
    <t xml:space="preserve">it is the traveler's responsibility to follow policy. Additionally, all original receipts must be kept for a period of seven years following any travel event. </t>
  </si>
  <si>
    <t>UGA Travel (for assistance with your travel questions)</t>
  </si>
  <si>
    <t>UGA Travel Policy</t>
  </si>
  <si>
    <t>Please fill in all cells in this shade.</t>
  </si>
  <si>
    <t>Name of Traveler:</t>
  </si>
  <si>
    <t>Dates of Travel:</t>
  </si>
  <si>
    <t xml:space="preserve"> </t>
  </si>
  <si>
    <t>Destination:</t>
  </si>
  <si>
    <t>Purpose of travel:</t>
  </si>
  <si>
    <t>if conference, include link</t>
  </si>
  <si>
    <t>Please answer the following questions:</t>
  </si>
  <si>
    <t>Is the traveler a UGA employee?</t>
  </si>
  <si>
    <t>Will the traveler be seeking per diem for meals for this trip?</t>
  </si>
  <si>
    <t>Will the travel be domestic or international?</t>
  </si>
  <si>
    <t>Will the traveler have meals paid on their behalf during this trip (by conference, by a UGA employee, other)?</t>
  </si>
  <si>
    <t>Will the traveler need airfare for this travel?</t>
  </si>
  <si>
    <t>Will the traveler need ground transportation to/from the airport?</t>
  </si>
  <si>
    <t>Will the traveler need to rent a car during this trip?</t>
  </si>
  <si>
    <t>Will the traveler need to use their personal vehicle during this trip?</t>
  </si>
  <si>
    <t>If airfare is required, will the traveler plan to pay with personal funds, then request to be reimbursed?</t>
  </si>
  <si>
    <t>If airfare is required, does the traveler plan to use an approved UGA travel agent and have the charges direct billed to UGA?</t>
  </si>
  <si>
    <t>If ground transportation is required, does the traveler plan to pay for the service and then be reimbursed?</t>
  </si>
  <si>
    <t>If ground transportation is required, does the traveler plan to use Groome (or another service) and have the charges direct billed to UGA?</t>
  </si>
  <si>
    <t>Will a conference registration payment be required for this trip?</t>
  </si>
  <si>
    <t>Will traveler be taking personal leave during this trip? (If yes, airfare comparison documentation will be required.)</t>
  </si>
  <si>
    <t>If driving personal car during course of travel, please follow these steps:</t>
  </si>
  <si>
    <t xml:space="preserve">When a personal vehicle is used, appropriate application of policy will determine which tier applies. Adequate justification must be submitted for any exceptions. </t>
  </si>
  <si>
    <t>(1) Links to the Mileage Policy and Current Rates.</t>
  </si>
  <si>
    <t>Mileage Reimbursement Policy (see Section 5.5)</t>
  </si>
  <si>
    <t>2024 Mileage Rates</t>
  </si>
  <si>
    <t>(2) Enter your commute mileage and one-way trip mileage in the appropriate fields below.</t>
  </si>
  <si>
    <t>(3) Use the round-trip calculation (if applicable) by entering in the mileage cost in the "additional expenses" section below.</t>
  </si>
  <si>
    <t>Make adjustments if round-trip isn't applicable.</t>
  </si>
  <si>
    <t xml:space="preserve">One-way mileage from home to office: </t>
  </si>
  <si>
    <t xml:space="preserve">Please click the link above to review the travel policy in full, which states that the most advantageous mode of transportation should be utilized. When a personal vehicle is used, appropriate application of policy will determine which tier applies. Adequate justification must be submitted for any exceptions. </t>
  </si>
  <si>
    <t xml:space="preserve">One-way mileage from home to destination: </t>
  </si>
  <si>
    <t>Round Trip Total Mileage allowed:</t>
  </si>
  <si>
    <t>Round Trip Tiered Calculations</t>
  </si>
  <si>
    <t>Tier 1</t>
  </si>
  <si>
    <t>Tier 2</t>
  </si>
  <si>
    <t>Follow instructions for per diem calculations.</t>
  </si>
  <si>
    <t>(1) Link to the appropriate Site to determine per diem amounts for location to which traveler is traveling.</t>
  </si>
  <si>
    <t>Domestic Per Diem Rates</t>
  </si>
  <si>
    <t>International Per Diem Rates</t>
  </si>
  <si>
    <t>(2) Enter information for your destination in the appropriate (domestic/international) chart below.</t>
  </si>
  <si>
    <t xml:space="preserve">Do not include incidentals for domestic travel (not allowed). </t>
  </si>
  <si>
    <t>Per policy, first and last day of travel per diem rates are calculated at 75% of total.</t>
  </si>
  <si>
    <t>Enter per diem Information found at appropriate website in Orange Cells, then use data to estimate expenses below.</t>
  </si>
  <si>
    <t>DOMESTIC TRAVEL - enter location &amp; rates from website in Orange Cells Below</t>
  </si>
  <si>
    <t>Location</t>
  </si>
  <si>
    <t>Lodging Rate</t>
  </si>
  <si>
    <t>Breakfast</t>
  </si>
  <si>
    <t>Lunch</t>
  </si>
  <si>
    <t>Dinner</t>
  </si>
  <si>
    <t>*Incidentals not allowed for domestic travel</t>
  </si>
  <si>
    <t>first / last day of travel</t>
  </si>
  <si>
    <t>INTERNATIONAL TRAVEL - enter location &amp; rates from website in Orange Cells Below</t>
  </si>
  <si>
    <t>Incidental</t>
  </si>
  <si>
    <t>Enter estimates of travel expenses in the cells below. (Use per diem info from above to populate cells.)</t>
  </si>
  <si>
    <t>First &amp; last days will auto populate per diem based on above. Input additional days as appropriate. If lodging is over per diem, explanation is necessary.</t>
  </si>
  <si>
    <t>Day of Week</t>
  </si>
  <si>
    <t>Date</t>
  </si>
  <si>
    <t>Incidentals</t>
  </si>
  <si>
    <t>Ground and/or Intercity Transport*</t>
  </si>
  <si>
    <t>Lodging</t>
  </si>
  <si>
    <t>Explanation if needed</t>
  </si>
  <si>
    <t>1st</t>
  </si>
  <si>
    <t>first day of travel</t>
  </si>
  <si>
    <t>Last</t>
  </si>
  <si>
    <t>last day of travel</t>
  </si>
  <si>
    <t>Sub-Total:</t>
  </si>
  <si>
    <t>* If applicable, add ground transport to and from airport, cost of parking, cost of taxi or uber, etc.</t>
  </si>
  <si>
    <t>Enter estimates of additional expenses in the cells below.</t>
  </si>
  <si>
    <t>Examples include: airfare, baggage fees, visa fees, request for rental car &amp; gas, mileage (use rate info from above; adequate justification required for Tier 1 rate).</t>
  </si>
  <si>
    <t>Description of Expense</t>
  </si>
  <si>
    <t>Cost</t>
  </si>
  <si>
    <t>Additional Information &amp; Explanation:</t>
  </si>
  <si>
    <t>Airfare (if applicable):</t>
  </si>
  <si>
    <t>Groome (if applicable):</t>
  </si>
  <si>
    <t>Mileage (if applicable) :</t>
  </si>
  <si>
    <t>Total Requested:</t>
  </si>
  <si>
    <t>Once completed, please submit this spreadsheet to ogetravel@uga.edu</t>
  </si>
  <si>
    <t>Please be sure to include any additional information that you think would be helpful.</t>
  </si>
  <si>
    <t>Examples: link to conference registration site or travel program sponsor, invitation to conference, etc.</t>
  </si>
  <si>
    <t>Name</t>
  </si>
  <si>
    <t>Purpose</t>
  </si>
  <si>
    <t>OGEF Notes:</t>
  </si>
  <si>
    <t>Estimated Reimbursement Totals:</t>
  </si>
  <si>
    <t>Estimated Direct Bill Totals:</t>
  </si>
  <si>
    <t>Lodging Total:</t>
  </si>
  <si>
    <t>Meals Direct Bill:</t>
  </si>
  <si>
    <t>Meals + (Int'l Incidentals) Total:</t>
  </si>
  <si>
    <t>Airfare Direct Bill:</t>
  </si>
  <si>
    <t>Parking &amp; Ground Transport Total:</t>
  </si>
  <si>
    <t>Groome Direct Bill:</t>
  </si>
  <si>
    <t>Mileage:</t>
  </si>
  <si>
    <t>Direct Bill Total:</t>
  </si>
  <si>
    <t>Airfare:</t>
  </si>
  <si>
    <t>Other:</t>
  </si>
  <si>
    <t>Estimated Pay By Employee Total:</t>
  </si>
  <si>
    <t>TA Total:</t>
  </si>
  <si>
    <t>yes</t>
  </si>
  <si>
    <t>domestic</t>
  </si>
  <si>
    <t>no</t>
  </si>
  <si>
    <t>international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</si>
</sst>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_([$$-409]* #,##0.00_);_([$$-409]* \(#,##0.00\);_([$$-409]* &quot;-&quot;??_);_(@_)"/>
  </numFmts>
  <fonts count="4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color rgb="FFFF0000"/>
      <name val="Calibri"/>
      <family val="2"/>
    </font>
    <font>
      <i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444444"/>
      <name val="Calibri"/>
      <family val="2"/>
    </font>
    <font>
      <sz val="9"/>
      <color rgb="FF333333"/>
      <name val="Segoe UI"/>
      <family val="2"/>
    </font>
    <font>
      <i/>
      <sz val="9"/>
      <color rgb="FF000000"/>
      <name val="Calibri"/>
      <family val="2"/>
    </font>
    <font>
      <b/>
      <sz val="11"/>
      <color rgb="FF444444"/>
      <name val="Calibri"/>
      <family val="2"/>
    </font>
    <font>
      <b/>
      <i/>
      <sz val="15.5"/>
      <color theme="1"/>
      <name val="Calibri"/>
      <family val="2"/>
      <scheme val="minor"/>
    </font>
    <font>
      <i/>
      <sz val="11"/>
      <color rgb="FF444444"/>
      <name val="Calibri"/>
      <family val="2"/>
    </font>
    <font>
      <b/>
      <i/>
      <sz val="15.5"/>
      <color rgb="FF000000"/>
      <name val="Calibri"/>
      <family val="2"/>
    </font>
    <font>
      <b/>
      <i/>
      <sz val="15.25"/>
      <color theme="1"/>
      <name val="Calibri"/>
      <family val="2"/>
      <scheme val="minor"/>
    </font>
    <font>
      <b/>
      <i/>
      <sz val="15.5"/>
      <color rgb="FF444444"/>
      <name val="Calibri"/>
      <family val="2"/>
    </font>
    <font>
      <sz val="16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3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7" fillId="0" borderId="0" xfId="1" applyAlignment="1" applyProtection="1">
      <protection locked="0"/>
    </xf>
    <xf numFmtId="164" fontId="0" fillId="2" borderId="56" xfId="0" applyNumberFormat="1" applyFill="1" applyBorder="1" applyAlignment="1" applyProtection="1">
      <alignment horizontal="left" vertical="center"/>
      <protection locked="0"/>
    </xf>
    <xf numFmtId="0" fontId="17" fillId="0" borderId="0" xfId="0" applyFont="1" applyProtection="1">
      <protection locked="0"/>
    </xf>
    <xf numFmtId="164" fontId="0" fillId="2" borderId="58" xfId="0" applyNumberFormat="1" applyFill="1" applyBorder="1" applyAlignment="1" applyProtection="1">
      <alignment horizontal="left" vertical="center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2" borderId="61" xfId="0" applyNumberFormat="1" applyFill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28" fillId="0" borderId="0" xfId="0" applyFont="1" applyAlignment="1" applyProtection="1">
      <alignment vertical="top" wrapText="1"/>
      <protection locked="0"/>
    </xf>
    <xf numFmtId="0" fontId="7" fillId="0" borderId="0" xfId="1" applyProtection="1">
      <protection locked="0"/>
    </xf>
    <xf numFmtId="14" fontId="5" fillId="2" borderId="38" xfId="0" applyNumberFormat="1" applyFont="1" applyFill="1" applyBorder="1" applyAlignment="1" applyProtection="1">
      <alignment vertical="center"/>
      <protection locked="0"/>
    </xf>
    <xf numFmtId="16" fontId="0" fillId="2" borderId="38" xfId="0" applyNumberFormat="1" applyFill="1" applyBorder="1" applyProtection="1">
      <protection locked="0"/>
    </xf>
    <xf numFmtId="44" fontId="0" fillId="7" borderId="38" xfId="0" applyNumberFormat="1" applyFill="1" applyBorder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15" fillId="0" borderId="0" xfId="0" applyFont="1" applyProtection="1">
      <protection locked="0"/>
    </xf>
    <xf numFmtId="44" fontId="0" fillId="4" borderId="50" xfId="0" applyNumberFormat="1" applyFill="1" applyBorder="1" applyAlignment="1" applyProtection="1">
      <alignment horizontal="center" vertical="center"/>
      <protection locked="0"/>
    </xf>
    <xf numFmtId="166" fontId="0" fillId="4" borderId="50" xfId="0" applyNumberFormat="1" applyFill="1" applyBorder="1" applyAlignment="1" applyProtection="1">
      <alignment horizontal="center" vertical="center"/>
      <protection locked="0"/>
    </xf>
    <xf numFmtId="164" fontId="0" fillId="4" borderId="50" xfId="0" applyNumberFormat="1" applyFill="1" applyBorder="1" applyAlignment="1" applyProtection="1">
      <alignment horizontal="center" vertical="center"/>
      <protection locked="0"/>
    </xf>
    <xf numFmtId="44" fontId="1" fillId="6" borderId="5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/>
      <protection locked="0"/>
    </xf>
    <xf numFmtId="14" fontId="5" fillId="2" borderId="74" xfId="0" applyNumberFormat="1" applyFont="1" applyFill="1" applyBorder="1" applyAlignment="1" applyProtection="1">
      <alignment vertical="center"/>
      <protection locked="0"/>
    </xf>
    <xf numFmtId="16" fontId="0" fillId="2" borderId="74" xfId="0" applyNumberFormat="1" applyFill="1" applyBorder="1" applyProtection="1">
      <protection locked="0"/>
    </xf>
    <xf numFmtId="44" fontId="0" fillId="7" borderId="74" xfId="0" applyNumberFormat="1" applyFill="1" applyBorder="1" applyProtection="1">
      <protection locked="0"/>
    </xf>
    <xf numFmtId="0" fontId="0" fillId="2" borderId="75" xfId="0" applyFill="1" applyBorder="1" applyProtection="1">
      <protection locked="0"/>
    </xf>
    <xf numFmtId="0" fontId="0" fillId="2" borderId="76" xfId="0" applyFill="1" applyBorder="1" applyProtection="1">
      <protection locked="0"/>
    </xf>
    <xf numFmtId="0" fontId="0" fillId="2" borderId="77" xfId="0" applyFill="1" applyBorder="1" applyProtection="1">
      <protection locked="0"/>
    </xf>
    <xf numFmtId="0" fontId="0" fillId="2" borderId="78" xfId="0" applyFill="1" applyBorder="1" applyProtection="1">
      <protection locked="0"/>
    </xf>
    <xf numFmtId="44" fontId="6" fillId="2" borderId="1" xfId="0" applyNumberFormat="1" applyFont="1" applyFill="1" applyBorder="1" applyAlignment="1" applyProtection="1">
      <alignment horizontal="left" vertical="top" wrapText="1"/>
      <protection locked="0"/>
    </xf>
    <xf numFmtId="4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14" fillId="0" borderId="49" xfId="0" applyFont="1" applyBorder="1"/>
    <xf numFmtId="0" fontId="14" fillId="0" borderId="51" xfId="0" applyFont="1" applyBorder="1"/>
    <xf numFmtId="0" fontId="0" fillId="0" borderId="53" xfId="0" applyBorder="1"/>
    <xf numFmtId="0" fontId="0" fillId="0" borderId="52" xfId="0" applyBorder="1"/>
    <xf numFmtId="0" fontId="0" fillId="0" borderId="50" xfId="0" applyBorder="1"/>
    <xf numFmtId="0" fontId="7" fillId="0" borderId="0" xfId="1" applyAlignment="1" applyProtection="1"/>
    <xf numFmtId="0" fontId="17" fillId="5" borderId="0" xfId="0" applyFont="1" applyFill="1"/>
    <xf numFmtId="0" fontId="21" fillId="5" borderId="0" xfId="0" applyFont="1" applyFill="1"/>
    <xf numFmtId="0" fontId="15" fillId="0" borderId="48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19" fillId="0" borderId="0" xfId="0" applyFont="1" applyProtection="1">
      <protection locked="0"/>
    </xf>
    <xf numFmtId="0" fontId="41" fillId="0" borderId="0" xfId="0" applyFont="1"/>
    <xf numFmtId="0" fontId="19" fillId="0" borderId="0" xfId="0" applyFont="1"/>
    <xf numFmtId="164" fontId="19" fillId="0" borderId="0" xfId="0" applyNumberFormat="1" applyFont="1"/>
    <xf numFmtId="0" fontId="42" fillId="0" borderId="0" xfId="0" applyFont="1"/>
    <xf numFmtId="0" fontId="1" fillId="0" borderId="0" xfId="0" applyFont="1"/>
    <xf numFmtId="0" fontId="17" fillId="0" borderId="0" xfId="0" applyFont="1"/>
    <xf numFmtId="164" fontId="17" fillId="0" borderId="0" xfId="0" applyNumberFormat="1" applyFont="1"/>
    <xf numFmtId="0" fontId="21" fillId="0" borderId="0" xfId="0" applyFont="1"/>
    <xf numFmtId="0" fontId="15" fillId="0" borderId="0" xfId="0" applyFont="1"/>
    <xf numFmtId="0" fontId="0" fillId="0" borderId="0" xfId="0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horizontal="right"/>
    </xf>
    <xf numFmtId="164" fontId="26" fillId="0" borderId="0" xfId="0" applyNumberFormat="1" applyFont="1"/>
    <xf numFmtId="14" fontId="26" fillId="0" borderId="0" xfId="0" applyNumberFormat="1" applyFont="1" applyAlignment="1">
      <alignment horizontal="center"/>
    </xf>
    <xf numFmtId="0" fontId="27" fillId="0" borderId="0" xfId="0" applyFont="1"/>
    <xf numFmtId="164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17" fillId="0" borderId="63" xfId="0" applyFont="1" applyBorder="1"/>
    <xf numFmtId="0" fontId="21" fillId="0" borderId="63" xfId="0" applyFont="1" applyBorder="1"/>
    <xf numFmtId="0" fontId="19" fillId="0" borderId="63" xfId="0" applyFont="1" applyBorder="1"/>
    <xf numFmtId="0" fontId="41" fillId="0" borderId="46" xfId="0" applyFont="1" applyBorder="1"/>
    <xf numFmtId="0" fontId="19" fillId="0" borderId="47" xfId="0" applyFont="1" applyBorder="1"/>
    <xf numFmtId="164" fontId="19" fillId="0" borderId="47" xfId="0" applyNumberFormat="1" applyFont="1" applyBorder="1"/>
    <xf numFmtId="0" fontId="42" fillId="0" borderId="47" xfId="0" applyFont="1" applyBorder="1"/>
    <xf numFmtId="0" fontId="42" fillId="0" borderId="48" xfId="0" applyFont="1" applyBorder="1"/>
    <xf numFmtId="0" fontId="41" fillId="0" borderId="49" xfId="0" applyFont="1" applyBorder="1"/>
    <xf numFmtId="0" fontId="42" fillId="0" borderId="50" xfId="0" applyFont="1" applyBorder="1"/>
    <xf numFmtId="0" fontId="20" fillId="0" borderId="49" xfId="0" applyFont="1" applyBorder="1"/>
    <xf numFmtId="0" fontId="21" fillId="0" borderId="50" xfId="0" applyFont="1" applyBorder="1"/>
    <xf numFmtId="164" fontId="0" fillId="0" borderId="50" xfId="0" applyNumberFormat="1" applyBorder="1"/>
    <xf numFmtId="0" fontId="0" fillId="0" borderId="52" xfId="0" applyBorder="1" applyAlignment="1">
      <alignment vertical="top"/>
    </xf>
    <xf numFmtId="0" fontId="14" fillId="0" borderId="0" xfId="0" applyFont="1"/>
    <xf numFmtId="164" fontId="24" fillId="0" borderId="0" xfId="0" applyNumberFormat="1" applyFont="1" applyAlignment="1">
      <alignment horizontal="left" vertical="center"/>
    </xf>
    <xf numFmtId="164" fontId="23" fillId="0" borderId="0" xfId="0" applyNumberFormat="1" applyFont="1" applyAlignment="1">
      <alignment vertical="top" wrapText="1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164" fontId="1" fillId="0" borderId="0" xfId="0" applyNumberFormat="1" applyFont="1"/>
    <xf numFmtId="0" fontId="4" fillId="0" borderId="0" xfId="0" applyFont="1" applyAlignment="1">
      <alignment vertical="top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4" fillId="0" borderId="49" xfId="0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 wrapText="1"/>
    </xf>
    <xf numFmtId="164" fontId="0" fillId="0" borderId="52" xfId="0" applyNumberFormat="1" applyBorder="1"/>
    <xf numFmtId="0" fontId="38" fillId="0" borderId="46" xfId="0" applyFont="1" applyBorder="1"/>
    <xf numFmtId="0" fontId="0" fillId="0" borderId="47" xfId="0" applyBorder="1"/>
    <xf numFmtId="0" fontId="1" fillId="0" borderId="47" xfId="0" applyFont="1" applyBorder="1" applyAlignment="1">
      <alignment horizontal="center"/>
    </xf>
    <xf numFmtId="164" fontId="0" fillId="0" borderId="47" xfId="0" applyNumberFormat="1" applyBorder="1"/>
    <xf numFmtId="164" fontId="2" fillId="0" borderId="0" xfId="0" applyNumberFormat="1" applyFont="1"/>
    <xf numFmtId="0" fontId="17" fillId="0" borderId="50" xfId="0" applyFont="1" applyBorder="1"/>
    <xf numFmtId="0" fontId="0" fillId="0" borderId="48" xfId="0" applyBorder="1"/>
    <xf numFmtId="0" fontId="16" fillId="0" borderId="53" xfId="0" applyFont="1" applyBorder="1" applyAlignment="1">
      <alignment vertical="top" wrapText="1"/>
    </xf>
    <xf numFmtId="164" fontId="7" fillId="0" borderId="0" xfId="1" applyNumberFormat="1" applyBorder="1" applyAlignment="1" applyProtection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164" fontId="10" fillId="0" borderId="37" xfId="0" applyNumberFormat="1" applyFont="1" applyBorder="1" applyAlignment="1">
      <alignment horizontal="right"/>
    </xf>
    <xf numFmtId="165" fontId="18" fillId="0" borderId="38" xfId="0" applyNumberFormat="1" applyFont="1" applyBorder="1"/>
    <xf numFmtId="164" fontId="19" fillId="0" borderId="39" xfId="0" applyNumberFormat="1" applyFont="1" applyBorder="1"/>
    <xf numFmtId="164" fontId="10" fillId="0" borderId="40" xfId="0" applyNumberFormat="1" applyFont="1" applyBorder="1" applyAlignment="1">
      <alignment horizontal="right"/>
    </xf>
    <xf numFmtId="165" fontId="18" fillId="0" borderId="41" xfId="0" applyNumberFormat="1" applyFont="1" applyBorder="1"/>
    <xf numFmtId="164" fontId="19" fillId="0" borderId="42" xfId="0" applyNumberFormat="1" applyFont="1" applyBorder="1"/>
    <xf numFmtId="0" fontId="10" fillId="0" borderId="52" xfId="0" applyFont="1" applyBorder="1" applyAlignment="1">
      <alignment horizontal="left" vertical="center"/>
    </xf>
    <xf numFmtId="164" fontId="7" fillId="0" borderId="0" xfId="1" applyNumberFormat="1" applyBorder="1" applyProtection="1"/>
    <xf numFmtId="164" fontId="10" fillId="0" borderId="0" xfId="0" applyNumberFormat="1" applyFont="1"/>
    <xf numFmtId="0" fontId="16" fillId="0" borderId="52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1" fillId="0" borderId="5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36" fillId="0" borderId="20" xfId="0" applyFont="1" applyBorder="1"/>
    <xf numFmtId="0" fontId="0" fillId="0" borderId="21" xfId="0" applyBorder="1"/>
    <xf numFmtId="0" fontId="14" fillId="0" borderId="20" xfId="0" applyFont="1" applyBorder="1"/>
    <xf numFmtId="0" fontId="39" fillId="0" borderId="20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/>
    </xf>
    <xf numFmtId="44" fontId="0" fillId="0" borderId="60" xfId="0" applyNumberFormat="1" applyBorder="1" applyAlignment="1">
      <alignment horizontal="left" vertical="top"/>
    </xf>
    <xf numFmtId="16" fontId="0" fillId="0" borderId="0" xfId="0" applyNumberFormat="1"/>
    <xf numFmtId="44" fontId="0" fillId="0" borderId="0" xfId="0" applyNumberFormat="1"/>
    <xf numFmtId="0" fontId="1" fillId="0" borderId="1" xfId="0" applyFont="1" applyBorder="1"/>
    <xf numFmtId="0" fontId="1" fillId="0" borderId="58" xfId="0" applyFont="1" applyBorder="1"/>
    <xf numFmtId="0" fontId="14" fillId="0" borderId="22" xfId="0" applyFont="1" applyBorder="1"/>
    <xf numFmtId="44" fontId="0" fillId="0" borderId="60" xfId="0" applyNumberFormat="1" applyBorder="1" applyAlignment="1">
      <alignment horizontal="center" vertical="center"/>
    </xf>
    <xf numFmtId="44" fontId="0" fillId="0" borderId="61" xfId="0" applyNumberFormat="1" applyBorder="1" applyAlignment="1">
      <alignment horizontal="center" vertical="center"/>
    </xf>
    <xf numFmtId="0" fontId="0" fillId="0" borderId="23" xfId="0" applyBorder="1"/>
    <xf numFmtId="164" fontId="0" fillId="0" borderId="23" xfId="0" applyNumberFormat="1" applyBorder="1"/>
    <xf numFmtId="44" fontId="0" fillId="0" borderId="23" xfId="0" applyNumberFormat="1" applyBorder="1"/>
    <xf numFmtId="0" fontId="0" fillId="0" borderId="24" xfId="0" applyBorder="1"/>
    <xf numFmtId="0" fontId="0" fillId="0" borderId="19" xfId="0" applyBorder="1"/>
    <xf numFmtId="0" fontId="11" fillId="0" borderId="0" xfId="0" applyFont="1"/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164" fontId="1" fillId="0" borderId="55" xfId="0" applyNumberFormat="1" applyFont="1" applyBorder="1" applyAlignment="1">
      <alignment horizontal="center"/>
    </xf>
    <xf numFmtId="164" fontId="1" fillId="0" borderId="55" xfId="0" applyNumberFormat="1" applyFont="1" applyBorder="1"/>
    <xf numFmtId="164" fontId="1" fillId="0" borderId="55" xfId="0" applyNumberFormat="1" applyFont="1" applyBorder="1" applyAlignment="1">
      <alignment horizontal="center" vertical="center" wrapText="1"/>
    </xf>
    <xf numFmtId="164" fontId="1" fillId="0" borderId="56" xfId="0" applyNumberFormat="1" applyFont="1" applyBorder="1" applyAlignment="1">
      <alignment horizontal="center" wrapText="1"/>
    </xf>
    <xf numFmtId="0" fontId="18" fillId="0" borderId="20" xfId="0" applyFont="1" applyBorder="1" applyAlignment="1">
      <alignment horizontal="right"/>
    </xf>
    <xf numFmtId="0" fontId="18" fillId="0" borderId="20" xfId="0" applyFont="1" applyBorder="1"/>
    <xf numFmtId="0" fontId="0" fillId="0" borderId="51" xfId="0" applyBorder="1"/>
    <xf numFmtId="14" fontId="0" fillId="0" borderId="52" xfId="0" applyNumberFormat="1" applyBorder="1"/>
    <xf numFmtId="0" fontId="1" fillId="0" borderId="79" xfId="0" applyFont="1" applyBorder="1" applyAlignment="1">
      <alignment horizontal="right"/>
    </xf>
    <xf numFmtId="44" fontId="1" fillId="0" borderId="80" xfId="0" applyNumberFormat="1" applyFont="1" applyBorder="1"/>
    <xf numFmtId="44" fontId="1" fillId="0" borderId="81" xfId="0" applyNumberFormat="1" applyFont="1" applyBorder="1"/>
    <xf numFmtId="0" fontId="37" fillId="0" borderId="20" xfId="0" applyFont="1" applyBorder="1"/>
    <xf numFmtId="0" fontId="36" fillId="0" borderId="0" xfId="0" applyFont="1" applyAlignment="1">
      <alignment horizontal="left"/>
    </xf>
    <xf numFmtId="0" fontId="1" fillId="0" borderId="21" xfId="0" applyFont="1" applyBorder="1" applyAlignment="1">
      <alignment horizontal="center" wrapText="1"/>
    </xf>
    <xf numFmtId="0" fontId="35" fillId="0" borderId="36" xfId="0" applyFont="1" applyBorder="1" applyAlignment="1">
      <alignment horizontal="center"/>
    </xf>
    <xf numFmtId="0" fontId="30" fillId="0" borderId="21" xfId="0" applyFont="1" applyBorder="1" applyAlignment="1">
      <alignment vertical="top"/>
    </xf>
    <xf numFmtId="44" fontId="1" fillId="0" borderId="42" xfId="0" applyNumberFormat="1" applyFont="1" applyBorder="1" applyAlignment="1">
      <alignment vertical="center"/>
    </xf>
    <xf numFmtId="0" fontId="30" fillId="0" borderId="0" xfId="0" applyFont="1" applyAlignment="1">
      <alignment vertical="top"/>
    </xf>
    <xf numFmtId="14" fontId="0" fillId="0" borderId="0" xfId="0" applyNumberFormat="1"/>
    <xf numFmtId="0" fontId="1" fillId="0" borderId="0" xfId="0" applyFont="1" applyAlignment="1">
      <alignment horizontal="right"/>
    </xf>
    <xf numFmtId="14" fontId="0" fillId="0" borderId="47" xfId="0" applyNumberFormat="1" applyBorder="1"/>
    <xf numFmtId="0" fontId="1" fillId="0" borderId="47" xfId="0" applyFont="1" applyBorder="1" applyAlignment="1">
      <alignment horizontal="right"/>
    </xf>
    <xf numFmtId="164" fontId="0" fillId="0" borderId="0" xfId="0" applyNumberFormat="1" applyAlignment="1">
      <alignment wrapText="1"/>
    </xf>
    <xf numFmtId="0" fontId="34" fillId="0" borderId="0" xfId="0" applyFont="1" applyAlignment="1">
      <alignment vertical="top"/>
    </xf>
    <xf numFmtId="0" fontId="30" fillId="0" borderId="48" xfId="0" applyFont="1" applyBorder="1" applyAlignment="1">
      <alignment vertical="top"/>
    </xf>
    <xf numFmtId="0" fontId="30" fillId="0" borderId="50" xfId="0" applyFont="1" applyBorder="1" applyAlignment="1">
      <alignment vertical="top"/>
    </xf>
    <xf numFmtId="0" fontId="14" fillId="0" borderId="46" xfId="0" applyFont="1" applyBorder="1"/>
    <xf numFmtId="0" fontId="30" fillId="0" borderId="47" xfId="0" applyFont="1" applyBorder="1" applyAlignment="1">
      <alignment vertical="top"/>
    </xf>
    <xf numFmtId="0" fontId="0" fillId="8" borderId="46" xfId="0" applyFill="1" applyBorder="1"/>
    <xf numFmtId="164" fontId="1" fillId="8" borderId="85" xfId="0" applyNumberFormat="1" applyFont="1" applyFill="1" applyBorder="1"/>
    <xf numFmtId="164" fontId="0" fillId="8" borderId="47" xfId="0" applyNumberFormat="1" applyFill="1" applyBorder="1"/>
    <xf numFmtId="0" fontId="30" fillId="8" borderId="48" xfId="0" applyFont="1" applyFill="1" applyBorder="1" applyAlignment="1">
      <alignment vertical="top"/>
    </xf>
    <xf numFmtId="0" fontId="1" fillId="0" borderId="52" xfId="0" applyFont="1" applyBorder="1" applyAlignment="1">
      <alignment horizontal="right"/>
    </xf>
    <xf numFmtId="44" fontId="0" fillId="0" borderId="52" xfId="0" applyNumberFormat="1" applyBorder="1"/>
    <xf numFmtId="0" fontId="20" fillId="5" borderId="0" xfId="0" applyFont="1" applyFill="1"/>
    <xf numFmtId="164" fontId="17" fillId="5" borderId="0" xfId="0" applyNumberFormat="1" applyFont="1" applyFill="1"/>
    <xf numFmtId="0" fontId="13" fillId="0" borderId="23" xfId="0" applyFont="1" applyBorder="1"/>
    <xf numFmtId="0" fontId="13" fillId="0" borderId="47" xfId="0" applyFont="1" applyBorder="1"/>
    <xf numFmtId="44" fontId="1" fillId="0" borderId="0" xfId="0" applyNumberFormat="1" applyFont="1"/>
    <xf numFmtId="16" fontId="0" fillId="0" borderId="23" xfId="0" applyNumberFormat="1" applyBorder="1"/>
    <xf numFmtId="0" fontId="1" fillId="0" borderId="23" xfId="0" applyFont="1" applyBorder="1" applyAlignment="1">
      <alignment horizontal="right"/>
    </xf>
    <xf numFmtId="44" fontId="0" fillId="0" borderId="23" xfId="0" applyNumberFormat="1" applyBorder="1" applyAlignment="1">
      <alignment horizontal="center"/>
    </xf>
    <xf numFmtId="44" fontId="31" fillId="7" borderId="39" xfId="0" applyNumberFormat="1" applyFont="1" applyFill="1" applyBorder="1" applyAlignment="1" applyProtection="1">
      <alignment vertical="center" wrapText="1"/>
      <protection locked="0"/>
    </xf>
    <xf numFmtId="44" fontId="31" fillId="2" borderId="39" xfId="0" applyNumberFormat="1" applyFont="1" applyFill="1" applyBorder="1" applyAlignment="1" applyProtection="1">
      <alignment vertical="center" wrapText="1"/>
      <protection locked="0"/>
    </xf>
    <xf numFmtId="44" fontId="1" fillId="6" borderId="64" xfId="0" applyNumberFormat="1" applyFont="1" applyFill="1" applyBorder="1" applyAlignment="1" applyProtection="1">
      <alignment horizontal="center" vertical="center"/>
      <protection locked="0"/>
    </xf>
    <xf numFmtId="0" fontId="0" fillId="8" borderId="0" xfId="0" applyFill="1"/>
    <xf numFmtId="0" fontId="0" fillId="8" borderId="50" xfId="0" applyFill="1" applyBorder="1"/>
    <xf numFmtId="0" fontId="0" fillId="8" borderId="49" xfId="0" applyFill="1" applyBorder="1" applyAlignment="1">
      <alignment horizontal="left"/>
    </xf>
    <xf numFmtId="44" fontId="6" fillId="2" borderId="58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7" fillId="0" borderId="0" xfId="1"/>
    <xf numFmtId="0" fontId="0" fillId="0" borderId="0" xfId="0" applyAlignment="1">
      <alignment horizontal="left" vertical="center" indent="1"/>
    </xf>
    <xf numFmtId="0" fontId="0" fillId="0" borderId="0" xfId="0" quotePrefix="1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 indent="1"/>
    </xf>
    <xf numFmtId="0" fontId="0" fillId="9" borderId="0" xfId="0" applyFill="1" applyAlignment="1">
      <alignment horizontal="left" vertical="center" wrapText="1"/>
    </xf>
    <xf numFmtId="0" fontId="1" fillId="9" borderId="0" xfId="0" applyFont="1" applyFill="1" applyAlignment="1">
      <alignment horizontal="left" wrapText="1"/>
    </xf>
    <xf numFmtId="164" fontId="25" fillId="0" borderId="46" xfId="0" applyNumberFormat="1" applyFont="1" applyBorder="1" applyAlignment="1">
      <alignment horizontal="left" vertical="center"/>
    </xf>
    <xf numFmtId="164" fontId="25" fillId="0" borderId="47" xfId="0" applyNumberFormat="1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16" fontId="31" fillId="0" borderId="37" xfId="0" applyNumberFormat="1" applyFont="1" applyBorder="1" applyAlignment="1">
      <alignment horizontal="right" vertical="center" wrapText="1"/>
    </xf>
    <xf numFmtId="16" fontId="31" fillId="0" borderId="38" xfId="0" applyNumberFormat="1" applyFont="1" applyBorder="1" applyAlignment="1">
      <alignment horizontal="right" vertical="center" wrapText="1"/>
    </xf>
    <xf numFmtId="16" fontId="31" fillId="0" borderId="66" xfId="0" applyNumberFormat="1" applyFont="1" applyBorder="1" applyAlignment="1">
      <alignment horizontal="right" vertical="center" wrapText="1"/>
    </xf>
    <xf numFmtId="16" fontId="31" fillId="2" borderId="37" xfId="0" applyNumberFormat="1" applyFont="1" applyFill="1" applyBorder="1" applyAlignment="1" applyProtection="1">
      <alignment horizontal="right" vertical="center" wrapText="1"/>
      <protection locked="0"/>
    </xf>
    <xf numFmtId="16" fontId="31" fillId="2" borderId="38" xfId="0" applyNumberFormat="1" applyFont="1" applyFill="1" applyBorder="1" applyAlignment="1" applyProtection="1">
      <alignment horizontal="right" vertical="center" wrapText="1"/>
      <protection locked="0"/>
    </xf>
    <xf numFmtId="16" fontId="31" fillId="2" borderId="66" xfId="0" applyNumberFormat="1" applyFont="1" applyFill="1" applyBorder="1" applyAlignment="1" applyProtection="1">
      <alignment horizontal="right" vertical="center" wrapText="1"/>
      <protection locked="0"/>
    </xf>
    <xf numFmtId="16" fontId="16" fillId="7" borderId="37" xfId="0" applyNumberFormat="1" applyFont="1" applyFill="1" applyBorder="1" applyAlignment="1" applyProtection="1">
      <alignment horizontal="right" vertical="center" wrapText="1"/>
      <protection locked="0"/>
    </xf>
    <xf numFmtId="16" fontId="16" fillId="7" borderId="38" xfId="0" applyNumberFormat="1" applyFont="1" applyFill="1" applyBorder="1" applyAlignment="1" applyProtection="1">
      <alignment horizontal="right" vertical="center" wrapText="1"/>
      <protection locked="0"/>
    </xf>
    <xf numFmtId="16" fontId="16" fillId="7" borderId="66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83" xfId="0" applyFont="1" applyFill="1" applyBorder="1" applyAlignment="1" applyProtection="1">
      <alignment horizontal="center" vertical="top" wrapText="1"/>
      <protection locked="0"/>
    </xf>
    <xf numFmtId="0" fontId="6" fillId="2" borderId="82" xfId="0" applyFont="1" applyFill="1" applyBorder="1" applyAlignment="1" applyProtection="1">
      <alignment horizontal="center" vertical="top" wrapText="1"/>
      <protection locked="0"/>
    </xf>
    <xf numFmtId="49" fontId="19" fillId="0" borderId="52" xfId="0" applyNumberFormat="1" applyFont="1" applyBorder="1" applyAlignment="1">
      <alignment horizontal="left" vertical="center"/>
    </xf>
    <xf numFmtId="14" fontId="1" fillId="8" borderId="62" xfId="0" applyNumberFormat="1" applyFont="1" applyFill="1" applyBorder="1" applyAlignment="1">
      <alignment horizontal="right"/>
    </xf>
    <xf numFmtId="14" fontId="1" fillId="8" borderId="64" xfId="0" applyNumberFormat="1" applyFont="1" applyFill="1" applyBorder="1" applyAlignment="1">
      <alignment horizontal="right"/>
    </xf>
    <xf numFmtId="0" fontId="36" fillId="0" borderId="17" xfId="0" applyFont="1" applyBorder="1" applyAlignment="1">
      <alignment horizontal="left"/>
    </xf>
    <xf numFmtId="0" fontId="36" fillId="0" borderId="18" xfId="0" applyFont="1" applyBorder="1" applyAlignment="1">
      <alignment horizontal="left"/>
    </xf>
    <xf numFmtId="0" fontId="1" fillId="0" borderId="49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0" fontId="5" fillId="0" borderId="5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29" fillId="4" borderId="46" xfId="0" applyFont="1" applyFill="1" applyBorder="1" applyAlignment="1">
      <alignment horizontal="left" vertical="center" wrapText="1"/>
    </xf>
    <xf numFmtId="0" fontId="29" fillId="4" borderId="47" xfId="0" applyFont="1" applyFill="1" applyBorder="1" applyAlignment="1">
      <alignment horizontal="left" vertical="center" wrapText="1"/>
    </xf>
    <xf numFmtId="0" fontId="29" fillId="4" borderId="48" xfId="0" applyFont="1" applyFill="1" applyBorder="1" applyAlignment="1">
      <alignment horizontal="left" vertical="center" wrapText="1"/>
    </xf>
    <xf numFmtId="0" fontId="29" fillId="4" borderId="49" xfId="0" applyFont="1" applyFill="1" applyBorder="1" applyAlignment="1">
      <alignment horizontal="left" vertical="center" wrapText="1"/>
    </xf>
    <xf numFmtId="0" fontId="29" fillId="4" borderId="0" xfId="0" applyFont="1" applyFill="1" applyAlignment="1">
      <alignment horizontal="left" vertical="center" wrapText="1"/>
    </xf>
    <xf numFmtId="0" fontId="29" fillId="4" borderId="50" xfId="0" applyFont="1" applyFill="1" applyBorder="1" applyAlignment="1">
      <alignment horizontal="left" vertical="center" wrapText="1"/>
    </xf>
    <xf numFmtId="0" fontId="29" fillId="4" borderId="51" xfId="0" applyFont="1" applyFill="1" applyBorder="1" applyAlignment="1">
      <alignment horizontal="left" vertical="center" wrapText="1"/>
    </xf>
    <xf numFmtId="0" fontId="29" fillId="4" borderId="52" xfId="0" applyFont="1" applyFill="1" applyBorder="1" applyAlignment="1">
      <alignment horizontal="left" vertical="center" wrapText="1"/>
    </xf>
    <xf numFmtId="0" fontId="29" fillId="4" borderId="53" xfId="0" applyFont="1" applyFill="1" applyBorder="1" applyAlignment="1">
      <alignment horizontal="left" vertical="center" wrapText="1"/>
    </xf>
    <xf numFmtId="0" fontId="8" fillId="8" borderId="49" xfId="0" applyFont="1" applyFill="1" applyBorder="1" applyAlignment="1">
      <alignment horizontal="left"/>
    </xf>
    <xf numFmtId="0" fontId="8" fillId="8" borderId="0" xfId="0" applyFont="1" applyFill="1" applyAlignment="1">
      <alignment horizontal="left"/>
    </xf>
    <xf numFmtId="0" fontId="8" fillId="8" borderId="50" xfId="0" applyFont="1" applyFill="1" applyBorder="1" applyAlignment="1">
      <alignment horizontal="left"/>
    </xf>
    <xf numFmtId="0" fontId="8" fillId="8" borderId="51" xfId="0" applyFont="1" applyFill="1" applyBorder="1" applyAlignment="1">
      <alignment horizontal="left"/>
    </xf>
    <xf numFmtId="0" fontId="8" fillId="8" borderId="52" xfId="0" applyFont="1" applyFill="1" applyBorder="1" applyAlignment="1">
      <alignment horizontal="left"/>
    </xf>
    <xf numFmtId="0" fontId="8" fillId="8" borderId="53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30" fillId="0" borderId="68" xfId="0" applyFont="1" applyBorder="1" applyAlignment="1">
      <alignment horizontal="center" vertical="top"/>
    </xf>
    <xf numFmtId="0" fontId="30" fillId="0" borderId="69" xfId="0" applyFont="1" applyBorder="1" applyAlignment="1">
      <alignment horizontal="center" vertical="top"/>
    </xf>
    <xf numFmtId="0" fontId="30" fillId="0" borderId="70" xfId="0" applyFont="1" applyBorder="1" applyAlignment="1">
      <alignment horizontal="center" vertical="top"/>
    </xf>
    <xf numFmtId="0" fontId="30" fillId="7" borderId="20" xfId="0" applyFont="1" applyFill="1" applyBorder="1" applyAlignment="1" applyProtection="1">
      <alignment horizontal="center" vertical="top" wrapText="1"/>
      <protection locked="0"/>
    </xf>
    <xf numFmtId="0" fontId="30" fillId="7" borderId="0" xfId="0" applyFont="1" applyFill="1" applyAlignment="1" applyProtection="1">
      <alignment horizontal="center" vertical="top" wrapText="1"/>
      <protection locked="0"/>
    </xf>
    <xf numFmtId="0" fontId="30" fillId="7" borderId="21" xfId="0" applyFont="1" applyFill="1" applyBorder="1" applyAlignment="1" applyProtection="1">
      <alignment horizontal="center" vertical="top" wrapText="1"/>
      <protection locked="0"/>
    </xf>
    <xf numFmtId="0" fontId="30" fillId="7" borderId="22" xfId="0" applyFont="1" applyFill="1" applyBorder="1" applyAlignment="1" applyProtection="1">
      <alignment horizontal="center" vertical="top" wrapText="1"/>
      <protection locked="0"/>
    </xf>
    <xf numFmtId="0" fontId="30" fillId="7" borderId="23" xfId="0" applyFont="1" applyFill="1" applyBorder="1" applyAlignment="1" applyProtection="1">
      <alignment horizontal="center" vertical="top" wrapText="1"/>
      <protection locked="0"/>
    </xf>
    <xf numFmtId="0" fontId="30" fillId="7" borderId="24" xfId="0" applyFont="1" applyFill="1" applyBorder="1" applyAlignment="1" applyProtection="1">
      <alignment horizontal="center" vertical="top" wrapText="1"/>
      <protection locked="0"/>
    </xf>
    <xf numFmtId="16" fontId="31" fillId="2" borderId="72" xfId="0" applyNumberFormat="1" applyFont="1" applyFill="1" applyBorder="1" applyAlignment="1" applyProtection="1">
      <alignment horizontal="center" vertical="center" wrapText="1"/>
      <protection locked="0"/>
    </xf>
    <xf numFmtId="16" fontId="31" fillId="2" borderId="65" xfId="0" applyNumberFormat="1" applyFont="1" applyFill="1" applyBorder="1" applyAlignment="1" applyProtection="1">
      <alignment horizontal="center" vertical="center" wrapText="1"/>
      <protection locked="0"/>
    </xf>
    <xf numFmtId="16" fontId="31" fillId="2" borderId="67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1" fillId="0" borderId="40" xfId="0" applyFont="1" applyBorder="1" applyAlignment="1">
      <alignment horizontal="right" vertical="center"/>
    </xf>
    <xf numFmtId="0" fontId="1" fillId="0" borderId="41" xfId="0" applyFont="1" applyBorder="1" applyAlignment="1">
      <alignment horizontal="right" vertical="center"/>
    </xf>
    <xf numFmtId="0" fontId="1" fillId="0" borderId="73" xfId="0" applyFont="1" applyBorder="1" applyAlignment="1">
      <alignment horizontal="right" vertical="center"/>
    </xf>
    <xf numFmtId="0" fontId="40" fillId="0" borderId="17" xfId="0" applyFont="1" applyBorder="1" applyAlignment="1">
      <alignment horizontal="left"/>
    </xf>
    <xf numFmtId="0" fontId="40" fillId="0" borderId="18" xfId="0" applyFont="1" applyBorder="1" applyAlignment="1">
      <alignment horizontal="left"/>
    </xf>
    <xf numFmtId="0" fontId="40" fillId="0" borderId="19" xfId="0" applyFont="1" applyBorder="1" applyAlignment="1">
      <alignment horizontal="left"/>
    </xf>
    <xf numFmtId="0" fontId="1" fillId="0" borderId="51" xfId="0" applyFont="1" applyBorder="1" applyAlignment="1">
      <alignment horizontal="left" vertical="center"/>
    </xf>
    <xf numFmtId="0" fontId="1" fillId="0" borderId="52" xfId="0" applyFont="1" applyBorder="1" applyAlignment="1">
      <alignment horizontal="left" vertical="center"/>
    </xf>
    <xf numFmtId="0" fontId="12" fillId="6" borderId="62" xfId="0" applyFont="1" applyFill="1" applyBorder="1" applyAlignment="1">
      <alignment horizontal="center" vertical="center"/>
    </xf>
    <xf numFmtId="0" fontId="12" fillId="6" borderId="63" xfId="0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horizontal="center" vertical="top" wrapText="1"/>
      <protection locked="0"/>
    </xf>
    <xf numFmtId="0" fontId="0" fillId="4" borderId="3" xfId="0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horizontal="center" vertical="top" wrapText="1"/>
      <protection locked="0"/>
    </xf>
    <xf numFmtId="0" fontId="0" fillId="4" borderId="0" xfId="0" applyFill="1" applyAlignment="1" applyProtection="1">
      <alignment horizontal="center" vertical="top" wrapText="1"/>
      <protection locked="0"/>
    </xf>
    <xf numFmtId="0" fontId="0" fillId="4" borderId="5" xfId="0" applyFill="1" applyBorder="1" applyAlignment="1" applyProtection="1">
      <alignment horizontal="center" vertical="top" wrapText="1"/>
      <protection locked="0"/>
    </xf>
    <xf numFmtId="0" fontId="0" fillId="4" borderId="6" xfId="0" applyFill="1" applyBorder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/>
      <protection locked="0"/>
    </xf>
    <xf numFmtId="0" fontId="5" fillId="0" borderId="54" xfId="0" applyFont="1" applyBorder="1" applyAlignment="1">
      <alignment horizontal="left" vertical="center" wrapText="1"/>
    </xf>
    <xf numFmtId="0" fontId="5" fillId="0" borderId="55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9" fillId="0" borderId="49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45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164" fontId="3" fillId="0" borderId="34" xfId="0" applyNumberFormat="1" applyFont="1" applyBorder="1" applyAlignment="1">
      <alignment horizontal="center"/>
    </xf>
    <xf numFmtId="164" fontId="3" fillId="0" borderId="35" xfId="0" applyNumberFormat="1" applyFont="1" applyBorder="1" applyAlignment="1">
      <alignment horizontal="center"/>
    </xf>
    <xf numFmtId="164" fontId="3" fillId="0" borderId="36" xfId="0" applyNumberFormat="1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" fillId="0" borderId="83" xfId="0" applyFont="1" applyBorder="1" applyAlignment="1">
      <alignment horizontal="center" vertical="top"/>
    </xf>
    <xf numFmtId="0" fontId="1" fillId="0" borderId="82" xfId="0" applyFont="1" applyBorder="1" applyAlignment="1">
      <alignment horizontal="center" vertical="top"/>
    </xf>
    <xf numFmtId="0" fontId="1" fillId="0" borderId="5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3" fillId="2" borderId="7" xfId="0" applyNumberFormat="1" applyFont="1" applyFill="1" applyBorder="1" applyAlignment="1" applyProtection="1">
      <alignment horizontal="left" vertical="top" wrapText="1"/>
      <protection locked="0"/>
    </xf>
    <xf numFmtId="49" fontId="3" fillId="2" borderId="43" xfId="0" applyNumberFormat="1" applyFont="1" applyFill="1" applyBorder="1" applyAlignment="1" applyProtection="1">
      <alignment horizontal="left" vertical="top" wrapText="1"/>
      <protection locked="0"/>
    </xf>
    <xf numFmtId="49" fontId="3" fillId="2" borderId="8" xfId="0" applyNumberFormat="1" applyFont="1" applyFill="1" applyBorder="1" applyAlignment="1" applyProtection="1">
      <alignment horizontal="left" vertical="top" wrapText="1"/>
      <protection locked="0"/>
    </xf>
    <xf numFmtId="49" fontId="3" fillId="2" borderId="9" xfId="0" applyNumberFormat="1" applyFont="1" applyFill="1" applyBorder="1" applyAlignment="1" applyProtection="1">
      <alignment horizontal="left" vertical="top" wrapText="1"/>
      <protection locked="0"/>
    </xf>
    <xf numFmtId="49" fontId="3" fillId="2" borderId="1" xfId="0" applyNumberFormat="1" applyFont="1" applyFill="1" applyBorder="1" applyAlignment="1" applyProtection="1">
      <alignment horizontal="left" vertical="top" wrapText="1"/>
      <protection locked="0"/>
    </xf>
    <xf numFmtId="49" fontId="3" fillId="2" borderId="10" xfId="0" applyNumberFormat="1" applyFont="1" applyFill="1" applyBorder="1" applyAlignment="1" applyProtection="1">
      <alignment horizontal="left" vertical="top" wrapText="1"/>
      <protection locked="0"/>
    </xf>
    <xf numFmtId="49" fontId="3" fillId="2" borderId="11" xfId="0" applyNumberFormat="1" applyFont="1" applyFill="1" applyBorder="1" applyAlignment="1" applyProtection="1">
      <alignment horizontal="left" vertical="top" wrapText="1"/>
      <protection locked="0"/>
    </xf>
    <xf numFmtId="49" fontId="3" fillId="2" borderId="44" xfId="0" applyNumberFormat="1" applyFont="1" applyFill="1" applyBorder="1" applyAlignment="1" applyProtection="1">
      <alignment horizontal="left" vertical="top" wrapText="1"/>
      <protection locked="0"/>
    </xf>
    <xf numFmtId="49" fontId="3" fillId="2" borderId="12" xfId="0" applyNumberFormat="1" applyFont="1" applyFill="1" applyBorder="1" applyAlignment="1" applyProtection="1">
      <alignment horizontal="left" vertical="top" wrapText="1"/>
      <protection locked="0"/>
    </xf>
    <xf numFmtId="0" fontId="36" fillId="0" borderId="46" xfId="0" applyFont="1" applyBorder="1" applyAlignment="1">
      <alignment horizontal="left" vertical="center"/>
    </xf>
    <xf numFmtId="0" fontId="36" fillId="0" borderId="47" xfId="0" applyFont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164" fontId="7" fillId="0" borderId="0" xfId="1" applyNumberFormat="1" applyBorder="1" applyAlignment="1" applyProtection="1">
      <alignment horizontal="left"/>
      <protection locked="0"/>
    </xf>
    <xf numFmtId="0" fontId="6" fillId="2" borderId="57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" fontId="0" fillId="0" borderId="59" xfId="0" applyNumberFormat="1" applyBorder="1" applyAlignment="1">
      <alignment horizontal="center" vertical="center"/>
    </xf>
    <xf numFmtId="16" fontId="0" fillId="0" borderId="60" xfId="0" applyNumberFormat="1" applyBorder="1" applyAlignment="1">
      <alignment horizontal="center" vertical="center"/>
    </xf>
    <xf numFmtId="16" fontId="0" fillId="0" borderId="84" xfId="0" applyNumberFormat="1" applyBorder="1" applyAlignment="1">
      <alignment horizontal="center" vertical="top"/>
    </xf>
    <xf numFmtId="16" fontId="0" fillId="0" borderId="16" xfId="0" applyNumberForma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licies.uga.edu/Travel/Travel-Policy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usfin.uga.edu/accounts_payable/mileage_reimburse/" TargetMode="External"/><Relationship Id="rId3" Type="http://schemas.openxmlformats.org/officeDocument/2006/relationships/hyperlink" Target="https://www.gsa.gov/travel/plan-book/per-diem-rates" TargetMode="External"/><Relationship Id="rId7" Type="http://schemas.openxmlformats.org/officeDocument/2006/relationships/hyperlink" Target="https://policies.uga.edu/Travel/Travel-Policy/" TargetMode="External"/><Relationship Id="rId2" Type="http://schemas.openxmlformats.org/officeDocument/2006/relationships/hyperlink" Target="http://policies.uga.edu/pdf/employee_travel_effective_january_1_2015_present.pdf" TargetMode="External"/><Relationship Id="rId1" Type="http://schemas.openxmlformats.org/officeDocument/2006/relationships/hyperlink" Target="http://busfin.uga.edu/accounts_payable/travel/" TargetMode="External"/><Relationship Id="rId6" Type="http://schemas.openxmlformats.org/officeDocument/2006/relationships/hyperlink" Target="http://policies.uga.edu/pdf/employee_travel_effective_january_1_2015_present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busfin.uga.edu/accounts_payable/travel/" TargetMode="External"/><Relationship Id="rId10" Type="http://schemas.openxmlformats.org/officeDocument/2006/relationships/hyperlink" Target="https://sao.georgia.gov/media/10561/download" TargetMode="External"/><Relationship Id="rId4" Type="http://schemas.openxmlformats.org/officeDocument/2006/relationships/hyperlink" Target="https://aoprals.state.gov/web920/per_diem.asp" TargetMode="External"/><Relationship Id="rId9" Type="http://schemas.openxmlformats.org/officeDocument/2006/relationships/hyperlink" Target="https://aoprals.state.gov/content.asp?content_id=184&amp;menu_id=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4D6DC-8B9B-4B4C-9DA2-F19EC30CFCE4}">
  <sheetPr>
    <tabColor theme="4" tint="-0.249977111117893"/>
  </sheetPr>
  <dimension ref="B1:Y38"/>
  <sheetViews>
    <sheetView workbookViewId="0">
      <selection activeCell="I6" sqref="I6"/>
    </sheetView>
  </sheetViews>
  <sheetFormatPr defaultRowHeight="15"/>
  <cols>
    <col min="1" max="1" width="1.7109375" customWidth="1"/>
  </cols>
  <sheetData>
    <row r="1" spans="2:13">
      <c r="B1" s="205" t="s">
        <v>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</row>
    <row r="2" spans="2:13"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</row>
    <row r="3" spans="2:13">
      <c r="B3" s="53" t="s">
        <v>1</v>
      </c>
    </row>
    <row r="4" spans="2:13">
      <c r="B4" t="s">
        <v>2</v>
      </c>
    </row>
    <row r="6" spans="2:13">
      <c r="B6" t="s">
        <v>3</v>
      </c>
    </row>
    <row r="7" spans="2:13">
      <c r="B7" t="s">
        <v>4</v>
      </c>
    </row>
    <row r="8" spans="2:13">
      <c r="B8" t="s">
        <v>5</v>
      </c>
    </row>
    <row r="9" spans="2:13">
      <c r="B9" t="s">
        <v>6</v>
      </c>
    </row>
    <row r="10" spans="2:13">
      <c r="B10" t="s">
        <v>7</v>
      </c>
    </row>
    <row r="11" spans="2:13">
      <c r="B11" t="s">
        <v>8</v>
      </c>
    </row>
    <row r="13" spans="2:13">
      <c r="B13" s="203" t="s">
        <v>9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</row>
    <row r="14" spans="2:13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</row>
    <row r="15" spans="2:13">
      <c r="B15" s="194" t="s">
        <v>10</v>
      </c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</row>
    <row r="16" spans="2:13">
      <c r="B16" s="194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</row>
    <row r="17" spans="2:25">
      <c r="B17" s="206" t="s">
        <v>11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</row>
    <row r="18" spans="2:25"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</row>
    <row r="19" spans="2:25" ht="15" customHeight="1">
      <c r="B19" s="203" t="s">
        <v>12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</row>
    <row r="20" spans="2:25"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</row>
    <row r="21" spans="2:25">
      <c r="B21" s="203"/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</row>
    <row r="22" spans="2:25">
      <c r="B22" t="s">
        <v>13</v>
      </c>
    </row>
    <row r="23" spans="2:25">
      <c r="B23" s="193"/>
    </row>
    <row r="24" spans="2:25">
      <c r="B24" s="193" t="s">
        <v>14</v>
      </c>
    </row>
    <row r="25" spans="2:25">
      <c r="B25" s="196" t="s">
        <v>15</v>
      </c>
    </row>
    <row r="26" spans="2:25">
      <c r="B26" s="196" t="s">
        <v>16</v>
      </c>
    </row>
    <row r="27" spans="2:25">
      <c r="B27" s="196" t="s">
        <v>17</v>
      </c>
    </row>
    <row r="28" spans="2:25" s="194" customFormat="1">
      <c r="B28" s="204" t="s">
        <v>18</v>
      </c>
      <c r="C28" s="204"/>
      <c r="D28" s="204"/>
      <c r="E28" s="204"/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</row>
    <row r="29" spans="2:25" ht="42" customHeight="1">
      <c r="B29" s="203" t="s">
        <v>19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</row>
    <row r="30" spans="2:25" ht="29.25" customHeight="1">
      <c r="B30" s="203" t="s">
        <v>20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2:25">
      <c r="B31" s="196" t="s">
        <v>21</v>
      </c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</row>
    <row r="33" spans="2:2">
      <c r="B33" s="196"/>
    </row>
    <row r="34" spans="2:2">
      <c r="B34" s="193" t="s">
        <v>22</v>
      </c>
    </row>
    <row r="35" spans="2:2">
      <c r="B35" s="196" t="s">
        <v>23</v>
      </c>
    </row>
    <row r="36" spans="2:2">
      <c r="B36" s="196" t="s">
        <v>24</v>
      </c>
    </row>
    <row r="37" spans="2:2">
      <c r="B37" s="197" t="s">
        <v>25</v>
      </c>
    </row>
    <row r="38" spans="2:2">
      <c r="B38" s="195" t="s">
        <v>26</v>
      </c>
    </row>
  </sheetData>
  <mergeCells count="7">
    <mergeCell ref="B30:N30"/>
    <mergeCell ref="B29:N29"/>
    <mergeCell ref="B28:Y28"/>
    <mergeCell ref="B1:M2"/>
    <mergeCell ref="B13:M14"/>
    <mergeCell ref="B17:M18"/>
    <mergeCell ref="B19:M21"/>
  </mergeCells>
  <hyperlinks>
    <hyperlink ref="B38" r:id="rId1" location=":~:text=Travel%20Expense%20Statements%20may%20be,to%20the%20travel%20expense%20report" display="https://policies.uga.edu/Travel/Travel-Policy/ - :~:text=Travel%20Expense%20Statements%20may%20be,to%20the%20travel%20expense%20report" xr:uid="{0D0A7D8E-B876-450F-BBD5-4E0DEBE0C4C3}"/>
  </hyperlinks>
  <pageMargins left="0.7" right="0.7" top="0.75" bottom="0.75" header="0.3" footer="0.3"/>
  <pageSetup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1965B-C7BB-4BE1-8874-A19A227C130D}">
  <sheetPr>
    <tabColor theme="9" tint="-0.249977111117893"/>
  </sheetPr>
  <dimension ref="A1:Y241"/>
  <sheetViews>
    <sheetView showGridLines="0" tabSelected="1" zoomScale="95" zoomScaleNormal="95" workbookViewId="0">
      <selection activeCell="O20" sqref="O20"/>
    </sheetView>
  </sheetViews>
  <sheetFormatPr defaultColWidth="9.140625" defaultRowHeight="15" customHeight="1"/>
  <cols>
    <col min="1" max="1" width="1.85546875" style="1" customWidth="1"/>
    <col min="2" max="2" width="5" style="2" customWidth="1"/>
    <col min="3" max="3" width="15.140625" style="1" customWidth="1"/>
    <col min="4" max="4" width="10.85546875" style="1" bestFit="1" customWidth="1"/>
    <col min="5" max="5" width="17.28515625" style="1" customWidth="1"/>
    <col min="6" max="6" width="11.5703125" style="3" customWidth="1"/>
    <col min="7" max="8" width="9.7109375" style="3" customWidth="1"/>
    <col min="9" max="9" width="10.85546875" style="3" customWidth="1"/>
    <col min="10" max="10" width="13.42578125" style="3" customWidth="1"/>
    <col min="11" max="11" width="17.140625" style="3" customWidth="1"/>
    <col min="12" max="12" width="24.85546875" style="1" customWidth="1"/>
    <col min="13" max="13" width="12" style="1" customWidth="1"/>
    <col min="14" max="15" width="9.140625" style="1"/>
    <col min="16" max="16" width="4.140625" style="1" customWidth="1"/>
    <col min="17" max="20" width="9.140625" style="1"/>
    <col min="21" max="21" width="4.42578125" style="1" customWidth="1"/>
    <col min="22" max="16384" width="9.140625" style="1"/>
  </cols>
  <sheetData>
    <row r="1" spans="1:14" ht="21">
      <c r="A1"/>
      <c r="B1" s="298" t="s">
        <v>27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/>
    </row>
    <row r="2" spans="1:14" ht="15" customHeight="1">
      <c r="A2"/>
      <c r="B2" s="82"/>
      <c r="C2" s="83" t="s">
        <v>28</v>
      </c>
      <c r="D2" s="84"/>
      <c r="E2" s="84"/>
      <c r="F2" s="84"/>
      <c r="G2" s="84"/>
      <c r="H2" s="84"/>
      <c r="I2" s="84"/>
      <c r="J2" s="84"/>
      <c r="K2" s="84"/>
      <c r="L2"/>
      <c r="M2"/>
      <c r="N2"/>
    </row>
    <row r="3" spans="1:14" ht="15" customHeight="1">
      <c r="A3"/>
      <c r="B3" s="82"/>
      <c r="C3" s="83" t="s">
        <v>29</v>
      </c>
      <c r="D3" s="84"/>
      <c r="E3" s="84"/>
      <c r="F3" s="84"/>
      <c r="G3" s="84"/>
      <c r="H3" s="84"/>
      <c r="I3" s="84"/>
      <c r="J3" s="84"/>
      <c r="K3" s="84"/>
      <c r="L3"/>
      <c r="M3"/>
      <c r="N3"/>
    </row>
    <row r="4" spans="1:14" ht="15" customHeight="1">
      <c r="A4"/>
      <c r="B4" s="82"/>
      <c r="C4" s="83" t="s">
        <v>30</v>
      </c>
      <c r="D4" s="84"/>
      <c r="E4" s="84"/>
      <c r="F4" s="84"/>
      <c r="G4" s="84"/>
      <c r="H4" s="84"/>
      <c r="I4" s="84"/>
      <c r="J4" s="84"/>
      <c r="K4" s="84"/>
      <c r="L4"/>
      <c r="M4"/>
      <c r="N4"/>
    </row>
    <row r="5" spans="1:14" ht="7.9" customHeight="1">
      <c r="A5"/>
      <c r="B5" s="82"/>
      <c r="C5" s="83"/>
      <c r="D5" s="84"/>
      <c r="E5" s="84"/>
      <c r="F5" s="84"/>
      <c r="G5" s="84"/>
      <c r="H5" s="84"/>
      <c r="I5" s="84"/>
      <c r="J5" s="84"/>
      <c r="K5" s="84"/>
      <c r="L5"/>
      <c r="M5"/>
      <c r="N5"/>
    </row>
    <row r="6" spans="1:14" ht="15" customHeight="1">
      <c r="A6"/>
      <c r="B6" s="43"/>
      <c r="C6" s="4" t="s">
        <v>31</v>
      </c>
      <c r="D6" s="4"/>
      <c r="E6" s="4"/>
      <c r="F6" s="4"/>
      <c r="G6" s="43"/>
      <c r="H6" s="37"/>
      <c r="I6" s="37"/>
      <c r="J6" s="37"/>
      <c r="K6" s="37"/>
      <c r="L6"/>
      <c r="M6"/>
      <c r="N6"/>
    </row>
    <row r="7" spans="1:14" ht="15" customHeight="1">
      <c r="A7"/>
      <c r="B7" s="82"/>
      <c r="C7" s="4" t="s">
        <v>32</v>
      </c>
      <c r="D7" s="4"/>
      <c r="E7" s="43"/>
      <c r="F7" s="43"/>
      <c r="G7" s="43"/>
      <c r="H7" s="43"/>
      <c r="I7" s="37"/>
      <c r="J7" s="37"/>
      <c r="K7" s="37"/>
      <c r="L7"/>
      <c r="M7"/>
      <c r="N7"/>
    </row>
    <row r="8" spans="1:14" ht="15" customHeight="1">
      <c r="A8"/>
      <c r="B8" s="82"/>
      <c r="C8" s="4"/>
      <c r="D8" s="4"/>
      <c r="E8" s="43"/>
      <c r="F8" s="43"/>
      <c r="G8" s="43"/>
      <c r="H8" s="43"/>
      <c r="I8" s="37"/>
      <c r="J8" s="37"/>
      <c r="K8" s="37"/>
      <c r="L8"/>
      <c r="M8"/>
      <c r="N8"/>
    </row>
    <row r="9" spans="1:14" ht="15" customHeight="1">
      <c r="A9"/>
      <c r="B9" s="85" t="s">
        <v>33</v>
      </c>
      <c r="C9" s="86"/>
      <c r="D9" s="87"/>
      <c r="E9" s="88"/>
      <c r="F9" s="55"/>
      <c r="G9" s="37"/>
      <c r="H9" s="37"/>
      <c r="I9" s="37"/>
      <c r="J9" s="37"/>
      <c r="K9" s="37"/>
      <c r="L9"/>
      <c r="M9"/>
      <c r="N9"/>
    </row>
    <row r="10" spans="1:14" ht="15" customHeight="1">
      <c r="A10"/>
      <c r="B10" s="82"/>
      <c r="C10" s="53"/>
      <c r="D10"/>
      <c r="E10"/>
      <c r="F10" s="37"/>
      <c r="G10" s="37"/>
      <c r="H10" s="37"/>
      <c r="I10" s="37"/>
      <c r="J10" s="37"/>
      <c r="K10" s="37"/>
      <c r="L10"/>
      <c r="M10"/>
      <c r="N10"/>
    </row>
    <row r="11" spans="1:14" ht="15" customHeight="1" thickBot="1">
      <c r="A11"/>
      <c r="B11" s="82"/>
      <c r="C11"/>
      <c r="D11"/>
      <c r="E11"/>
      <c r="F11" s="37"/>
      <c r="G11" s="37"/>
      <c r="H11" s="37"/>
      <c r="I11" s="37"/>
      <c r="J11" s="37"/>
      <c r="K11" s="37"/>
      <c r="L11"/>
      <c r="M11"/>
      <c r="N11"/>
    </row>
    <row r="12" spans="1:14" ht="15" customHeight="1">
      <c r="A12"/>
      <c r="B12" s="82"/>
      <c r="C12" s="53" t="s">
        <v>34</v>
      </c>
      <c r="D12"/>
      <c r="E12" s="299"/>
      <c r="F12" s="300"/>
      <c r="G12" s="300"/>
      <c r="H12" s="300"/>
      <c r="I12" s="300"/>
      <c r="J12" s="301"/>
      <c r="K12" s="37"/>
      <c r="L12"/>
      <c r="M12"/>
      <c r="N12"/>
    </row>
    <row r="13" spans="1:14" ht="15" customHeight="1">
      <c r="A13"/>
      <c r="B13" s="82"/>
      <c r="C13" s="53"/>
      <c r="D13"/>
      <c r="E13"/>
      <c r="F13" s="37"/>
      <c r="G13" s="37"/>
      <c r="H13" s="37"/>
      <c r="I13" s="37"/>
      <c r="J13" s="37"/>
      <c r="K13" s="37"/>
      <c r="L13"/>
      <c r="M13"/>
      <c r="N13"/>
    </row>
    <row r="14" spans="1:14" ht="15" customHeight="1">
      <c r="A14"/>
      <c r="B14" s="82"/>
      <c r="C14" s="53" t="s">
        <v>35</v>
      </c>
      <c r="D14"/>
      <c r="E14" s="302" t="s">
        <v>36</v>
      </c>
      <c r="F14" s="303"/>
      <c r="G14" s="303"/>
      <c r="H14" s="303"/>
      <c r="I14" s="303"/>
      <c r="J14" s="304"/>
      <c r="K14" s="37"/>
      <c r="L14"/>
      <c r="M14"/>
      <c r="N14"/>
    </row>
    <row r="15" spans="1:14" ht="15" customHeight="1">
      <c r="A15"/>
      <c r="B15" s="82"/>
      <c r="C15" s="53"/>
      <c r="D15"/>
      <c r="E15"/>
      <c r="F15" s="37"/>
      <c r="G15" s="37"/>
      <c r="H15" s="37"/>
      <c r="I15" s="37"/>
      <c r="J15" s="37"/>
      <c r="K15" s="37"/>
      <c r="L15"/>
      <c r="M15"/>
      <c r="N15"/>
    </row>
    <row r="16" spans="1:14" ht="15" customHeight="1">
      <c r="A16"/>
      <c r="B16" s="82"/>
      <c r="C16" s="53" t="s">
        <v>37</v>
      </c>
      <c r="D16"/>
      <c r="E16" s="299" t="s">
        <v>36</v>
      </c>
      <c r="F16" s="300"/>
      <c r="G16" s="300"/>
      <c r="H16" s="300"/>
      <c r="I16" s="300"/>
      <c r="J16" s="301"/>
      <c r="K16" s="37"/>
      <c r="L16"/>
      <c r="M16"/>
      <c r="N16"/>
    </row>
    <row r="17" spans="1:14" ht="15" customHeight="1">
      <c r="A17"/>
      <c r="B17" s="82"/>
      <c r="C17" s="53"/>
      <c r="D17"/>
      <c r="E17"/>
      <c r="F17" s="37"/>
      <c r="G17" s="37"/>
      <c r="H17" s="37"/>
      <c r="I17" s="37"/>
      <c r="J17" s="37"/>
      <c r="K17" s="37"/>
      <c r="L17"/>
      <c r="M17"/>
      <c r="N17"/>
    </row>
    <row r="18" spans="1:14" ht="15" customHeight="1">
      <c r="A18"/>
      <c r="B18" s="82"/>
      <c r="C18" s="89" t="s">
        <v>38</v>
      </c>
      <c r="D18"/>
      <c r="E18" s="317"/>
      <c r="F18" s="318"/>
      <c r="G18" s="318"/>
      <c r="H18" s="318"/>
      <c r="I18" s="318"/>
      <c r="J18" s="319"/>
      <c r="K18" s="37"/>
      <c r="L18"/>
      <c r="M18"/>
      <c r="N18"/>
    </row>
    <row r="19" spans="1:14" ht="15" customHeight="1">
      <c r="A19"/>
      <c r="B19" s="82"/>
      <c r="C19" s="90" t="s">
        <v>39</v>
      </c>
      <c r="D19"/>
      <c r="E19" s="320"/>
      <c r="F19" s="321"/>
      <c r="G19" s="321"/>
      <c r="H19" s="321"/>
      <c r="I19" s="321"/>
      <c r="J19" s="322"/>
      <c r="K19" s="37"/>
      <c r="L19"/>
      <c r="M19"/>
      <c r="N19"/>
    </row>
    <row r="20" spans="1:14" ht="15" customHeight="1">
      <c r="A20"/>
      <c r="B20" s="82"/>
      <c r="C20" s="91"/>
      <c r="D20"/>
      <c r="E20" s="323"/>
      <c r="F20" s="324"/>
      <c r="G20" s="324"/>
      <c r="H20" s="324"/>
      <c r="I20" s="324"/>
      <c r="J20" s="325"/>
      <c r="K20" s="37"/>
      <c r="L20"/>
      <c r="M20"/>
      <c r="N20"/>
    </row>
    <row r="21" spans="1:14" ht="15" customHeight="1">
      <c r="A21"/>
      <c r="B21" s="82"/>
      <c r="C21" s="91"/>
      <c r="D21"/>
      <c r="E21"/>
      <c r="F21" s="92"/>
      <c r="G21" s="37"/>
      <c r="H21" s="37"/>
      <c r="I21" s="37"/>
      <c r="J21" s="37"/>
      <c r="K21" s="37"/>
      <c r="L21"/>
      <c r="M21"/>
      <c r="N21"/>
    </row>
    <row r="22" spans="1:14" ht="21.75" thickBot="1">
      <c r="A22"/>
      <c r="B22" s="326" t="s">
        <v>40</v>
      </c>
      <c r="C22" s="327"/>
      <c r="D22" s="327"/>
      <c r="E22" s="327"/>
      <c r="F22" s="327"/>
      <c r="G22" s="327"/>
      <c r="H22" s="327"/>
      <c r="I22" s="327"/>
      <c r="J22" s="327"/>
      <c r="K22" s="327"/>
      <c r="L22" s="327"/>
      <c r="M22" s="328"/>
      <c r="N22"/>
    </row>
    <row r="23" spans="1:14" ht="15" customHeight="1">
      <c r="A23"/>
      <c r="B23" s="38"/>
      <c r="C23" s="291" t="s">
        <v>41</v>
      </c>
      <c r="D23" s="292"/>
      <c r="E23" s="292"/>
      <c r="F23" s="292"/>
      <c r="G23" s="292"/>
      <c r="H23" s="292"/>
      <c r="I23" s="292"/>
      <c r="J23" s="292"/>
      <c r="K23" s="292"/>
      <c r="L23" s="5"/>
      <c r="M23" s="102"/>
    </row>
    <row r="24" spans="1:14" ht="15" customHeight="1">
      <c r="A24"/>
      <c r="B24" s="38"/>
      <c r="C24" s="238" t="s">
        <v>42</v>
      </c>
      <c r="D24" s="239"/>
      <c r="E24" s="239"/>
      <c r="F24" s="239"/>
      <c r="G24" s="239"/>
      <c r="H24" s="239"/>
      <c r="I24" s="239"/>
      <c r="J24" s="239"/>
      <c r="K24" s="239"/>
      <c r="L24" s="7"/>
      <c r="M24" s="102"/>
    </row>
    <row r="25" spans="1:14" ht="15" customHeight="1">
      <c r="A25"/>
      <c r="B25" s="38"/>
      <c r="C25" s="238" t="s">
        <v>43</v>
      </c>
      <c r="D25" s="239"/>
      <c r="E25" s="239"/>
      <c r="F25" s="239"/>
      <c r="G25" s="239"/>
      <c r="H25" s="239"/>
      <c r="I25" s="239"/>
      <c r="J25" s="239"/>
      <c r="K25" s="239"/>
      <c r="L25" s="7"/>
      <c r="M25" s="102"/>
    </row>
    <row r="26" spans="1:14" ht="15" customHeight="1">
      <c r="A26"/>
      <c r="B26" s="38"/>
      <c r="C26" s="238" t="s">
        <v>44</v>
      </c>
      <c r="D26" s="239"/>
      <c r="E26" s="239"/>
      <c r="F26" s="239"/>
      <c r="G26" s="239"/>
      <c r="H26" s="239"/>
      <c r="I26" s="239"/>
      <c r="J26" s="239"/>
      <c r="K26" s="239"/>
      <c r="L26" s="7"/>
      <c r="M26" s="102"/>
      <c r="N26" s="8"/>
    </row>
    <row r="27" spans="1:14" ht="15" customHeight="1">
      <c r="A27"/>
      <c r="B27" s="38"/>
      <c r="C27" s="238" t="s">
        <v>45</v>
      </c>
      <c r="D27" s="239"/>
      <c r="E27" s="239"/>
      <c r="F27" s="239"/>
      <c r="G27" s="239"/>
      <c r="H27" s="239"/>
      <c r="I27" s="239"/>
      <c r="J27" s="239"/>
      <c r="K27" s="239"/>
      <c r="L27" s="7"/>
      <c r="M27" s="102"/>
      <c r="N27" s="8"/>
    </row>
    <row r="28" spans="1:14" ht="15" customHeight="1">
      <c r="A28"/>
      <c r="B28" s="38"/>
      <c r="C28" s="238" t="s">
        <v>46</v>
      </c>
      <c r="D28" s="239"/>
      <c r="E28" s="239"/>
      <c r="F28" s="239"/>
      <c r="G28" s="239"/>
      <c r="H28" s="239"/>
      <c r="I28" s="239"/>
      <c r="J28" s="239"/>
      <c r="K28" s="239"/>
      <c r="L28" s="7"/>
      <c r="M28" s="102"/>
      <c r="N28" s="8"/>
    </row>
    <row r="29" spans="1:14" ht="15" customHeight="1">
      <c r="A29"/>
      <c r="B29" s="38"/>
      <c r="C29" s="238" t="s">
        <v>47</v>
      </c>
      <c r="D29" s="239"/>
      <c r="E29" s="239"/>
      <c r="F29" s="239"/>
      <c r="G29" s="239"/>
      <c r="H29" s="239"/>
      <c r="I29" s="239"/>
      <c r="J29" s="239"/>
      <c r="K29" s="239"/>
      <c r="L29" s="7"/>
      <c r="M29" s="102"/>
      <c r="N29" s="8"/>
    </row>
    <row r="30" spans="1:14" s="9" customFormat="1" ht="15" customHeight="1">
      <c r="A30" s="93"/>
      <c r="B30" s="94"/>
      <c r="C30" s="238" t="s">
        <v>48</v>
      </c>
      <c r="D30" s="239"/>
      <c r="E30" s="239"/>
      <c r="F30" s="239"/>
      <c r="G30" s="239"/>
      <c r="H30" s="239"/>
      <c r="I30" s="239"/>
      <c r="J30" s="239"/>
      <c r="K30" s="239"/>
      <c r="L30" s="7"/>
      <c r="M30" s="102"/>
    </row>
    <row r="31" spans="1:14" s="9" customFormat="1" ht="15" customHeight="1">
      <c r="A31" s="93"/>
      <c r="B31" s="94"/>
      <c r="C31" s="238" t="s">
        <v>49</v>
      </c>
      <c r="D31" s="239"/>
      <c r="E31" s="239"/>
      <c r="F31" s="239"/>
      <c r="G31" s="239"/>
      <c r="H31" s="239"/>
      <c r="I31" s="239"/>
      <c r="J31" s="239"/>
      <c r="K31" s="239"/>
      <c r="L31" s="7"/>
      <c r="M31" s="102"/>
    </row>
    <row r="32" spans="1:14" s="9" customFormat="1" ht="15" customHeight="1">
      <c r="A32" s="93"/>
      <c r="B32" s="94"/>
      <c r="C32" s="238" t="s">
        <v>50</v>
      </c>
      <c r="D32" s="239"/>
      <c r="E32" s="239"/>
      <c r="F32" s="239"/>
      <c r="G32" s="239"/>
      <c r="H32" s="239"/>
      <c r="I32" s="239"/>
      <c r="J32" s="239"/>
      <c r="K32" s="239"/>
      <c r="L32" s="7"/>
      <c r="M32" s="102"/>
    </row>
    <row r="33" spans="1:23" s="9" customFormat="1" ht="15" customHeight="1">
      <c r="A33" s="93"/>
      <c r="B33" s="94"/>
      <c r="C33" s="238" t="s">
        <v>51</v>
      </c>
      <c r="D33" s="239"/>
      <c r="E33" s="239"/>
      <c r="F33" s="239"/>
      <c r="G33" s="239"/>
      <c r="H33" s="239"/>
      <c r="I33" s="239"/>
      <c r="J33" s="239"/>
      <c r="K33" s="239"/>
      <c r="L33" s="7"/>
      <c r="M33" s="102"/>
    </row>
    <row r="34" spans="1:23" s="9" customFormat="1" ht="15" customHeight="1">
      <c r="A34" s="93"/>
      <c r="B34" s="94"/>
      <c r="C34" s="238" t="s">
        <v>52</v>
      </c>
      <c r="D34" s="239"/>
      <c r="E34" s="239"/>
      <c r="F34" s="239"/>
      <c r="G34" s="239"/>
      <c r="H34" s="239"/>
      <c r="I34" s="239"/>
      <c r="J34" s="239"/>
      <c r="K34" s="239"/>
      <c r="L34" s="7"/>
      <c r="M34" s="102"/>
    </row>
    <row r="35" spans="1:23" s="9" customFormat="1" ht="15" customHeight="1">
      <c r="A35" s="93"/>
      <c r="B35" s="94"/>
      <c r="C35" s="238" t="s">
        <v>53</v>
      </c>
      <c r="D35" s="239"/>
      <c r="E35" s="239"/>
      <c r="F35" s="239"/>
      <c r="G35" s="239"/>
      <c r="H35" s="239"/>
      <c r="I35" s="239"/>
      <c r="J35" s="239"/>
      <c r="K35" s="239"/>
      <c r="L35" s="7"/>
      <c r="M35" s="102"/>
    </row>
    <row r="36" spans="1:23" ht="15" customHeight="1" thickBot="1">
      <c r="A36"/>
      <c r="B36" s="38"/>
      <c r="C36" s="240" t="s">
        <v>54</v>
      </c>
      <c r="D36" s="241"/>
      <c r="E36" s="241"/>
      <c r="F36" s="241"/>
      <c r="G36" s="241"/>
      <c r="H36" s="241"/>
      <c r="I36" s="241"/>
      <c r="J36" s="241"/>
      <c r="K36" s="241"/>
      <c r="L36" s="10"/>
      <c r="M36" s="102"/>
    </row>
    <row r="37" spans="1:23" ht="15" customHeight="1" thickBot="1">
      <c r="A37"/>
      <c r="B37" s="39"/>
      <c r="C37" s="95"/>
      <c r="D37" s="95"/>
      <c r="E37" s="95"/>
      <c r="F37" s="95"/>
      <c r="G37" s="95"/>
      <c r="H37" s="95"/>
      <c r="I37" s="95"/>
      <c r="J37" s="95"/>
      <c r="K37" s="96"/>
      <c r="L37" s="41"/>
      <c r="M37" s="40"/>
      <c r="T37" s="11"/>
      <c r="U37" s="12"/>
    </row>
    <row r="38" spans="1:23" ht="21">
      <c r="A38"/>
      <c r="B38" s="97" t="s">
        <v>55</v>
      </c>
      <c r="C38" s="98"/>
      <c r="D38" s="98"/>
      <c r="E38" s="98"/>
      <c r="F38" s="99"/>
      <c r="G38" s="100"/>
      <c r="H38" s="100"/>
      <c r="I38" s="100"/>
      <c r="J38" s="100"/>
      <c r="K38" s="100"/>
      <c r="L38" s="98"/>
      <c r="M38" s="103"/>
      <c r="T38" s="11"/>
      <c r="U38" s="12"/>
    </row>
    <row r="39" spans="1:23" ht="15" customHeight="1">
      <c r="A39"/>
      <c r="B39" s="38"/>
      <c r="C39" s="88" t="s">
        <v>56</v>
      </c>
      <c r="D39" s="37"/>
      <c r="E39" s="101"/>
      <c r="F39" s="37"/>
      <c r="G39" s="37"/>
      <c r="H39" s="37"/>
      <c r="I39" s="37"/>
      <c r="J39" s="37"/>
      <c r="K39" s="37"/>
      <c r="L39"/>
      <c r="M39" s="42"/>
      <c r="T39" s="11"/>
      <c r="U39" s="12"/>
      <c r="V39" s="12"/>
      <c r="W39" s="12"/>
    </row>
    <row r="40" spans="1:23" ht="15" customHeight="1">
      <c r="A40"/>
      <c r="B40" s="38"/>
      <c r="C40"/>
      <c r="D40" s="37"/>
      <c r="E40" s="101"/>
      <c r="F40" s="37"/>
      <c r="G40" s="37"/>
      <c r="H40" s="37"/>
      <c r="I40" s="37"/>
      <c r="J40" s="37"/>
      <c r="K40" s="37"/>
      <c r="L40"/>
      <c r="M40" s="42"/>
      <c r="T40" s="11"/>
      <c r="U40" s="12"/>
      <c r="V40" s="12"/>
      <c r="W40" s="12"/>
    </row>
    <row r="41" spans="1:23" ht="15" customHeight="1">
      <c r="A41"/>
      <c r="B41" s="38"/>
      <c r="C41" s="88" t="s">
        <v>57</v>
      </c>
      <c r="D41" s="37"/>
      <c r="E41" s="101"/>
      <c r="F41" s="329" t="s">
        <v>58</v>
      </c>
      <c r="G41" s="329"/>
      <c r="H41" s="329"/>
      <c r="I41" s="329"/>
      <c r="J41" s="329" t="s">
        <v>59</v>
      </c>
      <c r="K41" s="329"/>
      <c r="L41"/>
      <c r="M41" s="42"/>
      <c r="T41" s="11"/>
      <c r="U41" s="12"/>
      <c r="V41" s="12"/>
      <c r="W41" s="12"/>
    </row>
    <row r="42" spans="1:23" ht="15" customHeight="1">
      <c r="A42"/>
      <c r="B42" s="38"/>
      <c r="C42" s="88" t="s">
        <v>60</v>
      </c>
      <c r="D42" s="105"/>
      <c r="E42" s="105"/>
      <c r="F42" s="105"/>
      <c r="G42" s="105"/>
      <c r="H42" s="116"/>
      <c r="I42" s="37"/>
      <c r="J42" s="37"/>
      <c r="K42" s="37"/>
      <c r="L42"/>
      <c r="M42" s="42"/>
      <c r="T42" s="11"/>
      <c r="U42" s="12"/>
      <c r="V42" s="12"/>
      <c r="W42" s="12"/>
    </row>
    <row r="43" spans="1:23" ht="15" customHeight="1">
      <c r="A43"/>
      <c r="B43" s="38"/>
      <c r="C43" s="88" t="s">
        <v>61</v>
      </c>
      <c r="D43" s="37"/>
      <c r="E43" s="101"/>
      <c r="F43" s="37"/>
      <c r="G43" s="37"/>
      <c r="H43" s="37"/>
      <c r="I43" s="37"/>
      <c r="J43" s="37"/>
      <c r="K43" s="37"/>
      <c r="L43"/>
      <c r="M43" s="42"/>
      <c r="T43" s="11"/>
      <c r="U43" s="12"/>
      <c r="V43" s="12"/>
      <c r="W43" s="12"/>
    </row>
    <row r="44" spans="1:23" ht="15" customHeight="1">
      <c r="A44"/>
      <c r="B44" s="38"/>
      <c r="C44" s="106"/>
      <c r="D44" s="107" t="s">
        <v>62</v>
      </c>
      <c r="E44" s="106"/>
      <c r="F44" s="37"/>
      <c r="G44" s="37"/>
      <c r="H44" s="37"/>
      <c r="I44" s="37"/>
      <c r="J44" s="37"/>
      <c r="K44" s="37"/>
      <c r="L44"/>
      <c r="M44" s="42"/>
      <c r="T44" s="11"/>
      <c r="U44" s="12"/>
      <c r="V44" s="12"/>
      <c r="W44" s="12"/>
    </row>
    <row r="45" spans="1:23" ht="15" customHeight="1" thickBot="1">
      <c r="A45"/>
      <c r="B45" s="38"/>
      <c r="C45"/>
      <c r="D45" s="37"/>
      <c r="E45" s="101"/>
      <c r="F45" s="37"/>
      <c r="G45" s="37"/>
      <c r="H45" s="37"/>
      <c r="I45" s="37"/>
      <c r="J45" s="37"/>
      <c r="K45" s="37"/>
      <c r="L45"/>
      <c r="M45" s="42"/>
      <c r="T45" s="11"/>
      <c r="U45" s="12"/>
      <c r="V45" s="12"/>
      <c r="W45" s="12"/>
    </row>
    <row r="46" spans="1:23" ht="15" customHeight="1">
      <c r="A46"/>
      <c r="B46" s="38"/>
      <c r="C46" s="257" t="s">
        <v>63</v>
      </c>
      <c r="D46" s="258"/>
      <c r="E46" s="259"/>
      <c r="F46" s="13">
        <v>0</v>
      </c>
      <c r="G46" s="37"/>
      <c r="H46" s="242" t="s">
        <v>64</v>
      </c>
      <c r="I46" s="243"/>
      <c r="J46" s="243"/>
      <c r="K46" s="243"/>
      <c r="L46" s="244"/>
      <c r="M46" s="42"/>
      <c r="T46" s="11"/>
      <c r="U46" s="12"/>
      <c r="V46" s="12"/>
      <c r="W46" s="12"/>
    </row>
    <row r="47" spans="1:23" ht="15" customHeight="1" thickBot="1">
      <c r="A47"/>
      <c r="B47" s="38"/>
      <c r="C47" s="293" t="s">
        <v>65</v>
      </c>
      <c r="D47" s="294"/>
      <c r="E47" s="295"/>
      <c r="F47" s="14">
        <v>0</v>
      </c>
      <c r="G47" s="117"/>
      <c r="H47" s="245"/>
      <c r="I47" s="246"/>
      <c r="J47" s="246"/>
      <c r="K47" s="246"/>
      <c r="L47" s="247"/>
      <c r="M47" s="42"/>
      <c r="T47" s="11"/>
      <c r="U47" s="12"/>
      <c r="V47" s="12"/>
      <c r="W47" s="12"/>
    </row>
    <row r="48" spans="1:23" ht="15" customHeight="1" thickBot="1">
      <c r="A48"/>
      <c r="B48" s="38"/>
      <c r="C48" s="310" t="s">
        <v>66</v>
      </c>
      <c r="D48" s="311"/>
      <c r="E48" s="312"/>
      <c r="F48" s="121">
        <f>SUM(F47-F46)*2</f>
        <v>0</v>
      </c>
      <c r="G48" s="37"/>
      <c r="H48" s="245"/>
      <c r="I48" s="246"/>
      <c r="J48" s="246"/>
      <c r="K48" s="246"/>
      <c r="L48" s="247"/>
      <c r="M48" s="42"/>
      <c r="N48" s="15"/>
      <c r="T48" s="11"/>
      <c r="U48" s="12"/>
      <c r="V48" s="12"/>
      <c r="W48" s="12"/>
    </row>
    <row r="49" spans="1:25" ht="21.75" thickBot="1">
      <c r="A49"/>
      <c r="B49" s="38"/>
      <c r="C49" s="108"/>
      <c r="D49" s="108"/>
      <c r="E49" s="108"/>
      <c r="F49" s="92"/>
      <c r="G49" s="37"/>
      <c r="H49" s="248"/>
      <c r="I49" s="249"/>
      <c r="J49" s="249"/>
      <c r="K49" s="249"/>
      <c r="L49" s="250"/>
      <c r="M49" s="42"/>
      <c r="N49" s="15"/>
      <c r="T49" s="11"/>
      <c r="U49" s="12"/>
      <c r="V49" s="12"/>
      <c r="W49" s="12"/>
    </row>
    <row r="50" spans="1:25" ht="15" customHeight="1">
      <c r="A50"/>
      <c r="B50" s="38"/>
      <c r="C50" s="305" t="s">
        <v>67</v>
      </c>
      <c r="D50" s="306"/>
      <c r="E50" s="307"/>
      <c r="F50" s="92"/>
      <c r="G50" s="37"/>
      <c r="H50" s="37"/>
      <c r="I50" s="37"/>
      <c r="J50" s="37"/>
      <c r="K50" s="37"/>
      <c r="L50"/>
      <c r="M50" s="42"/>
      <c r="N50" s="15"/>
      <c r="T50" s="11"/>
      <c r="U50" s="12"/>
      <c r="V50" s="12"/>
      <c r="W50" s="12"/>
    </row>
    <row r="51" spans="1:25" ht="15" customHeight="1">
      <c r="A51"/>
      <c r="B51" s="38"/>
      <c r="C51" s="109" t="s">
        <v>68</v>
      </c>
      <c r="D51" s="110">
        <v>0.67</v>
      </c>
      <c r="E51" s="111">
        <f>F48*D51</f>
        <v>0</v>
      </c>
      <c r="F51" s="92"/>
      <c r="G51" s="37"/>
      <c r="H51" s="105"/>
      <c r="I51" s="105"/>
      <c r="J51" s="105"/>
      <c r="K51" s="105"/>
      <c r="L51" s="116"/>
      <c r="M51" s="42"/>
      <c r="N51" s="15"/>
      <c r="T51" s="11"/>
      <c r="U51" s="12"/>
      <c r="V51" s="12"/>
      <c r="W51" s="12"/>
    </row>
    <row r="52" spans="1:25" ht="15" customHeight="1" thickBot="1">
      <c r="A52"/>
      <c r="B52" s="38"/>
      <c r="C52" s="112" t="s">
        <v>69</v>
      </c>
      <c r="D52" s="113">
        <v>0.21</v>
      </c>
      <c r="E52" s="114">
        <f>F48*D52</f>
        <v>0</v>
      </c>
      <c r="F52" s="92"/>
      <c r="G52" s="37"/>
      <c r="H52" s="37"/>
      <c r="I52" s="37"/>
      <c r="J52" s="37"/>
      <c r="K52" s="37"/>
      <c r="L52"/>
      <c r="M52" s="42"/>
      <c r="N52" s="15"/>
      <c r="T52" s="11"/>
      <c r="U52" s="12"/>
      <c r="V52" s="12"/>
      <c r="W52" s="12"/>
    </row>
    <row r="53" spans="1:25" ht="15" customHeight="1" thickBot="1">
      <c r="A53"/>
      <c r="B53" s="39"/>
      <c r="C53" s="115"/>
      <c r="D53" s="115"/>
      <c r="E53" s="115"/>
      <c r="F53" s="120"/>
      <c r="G53" s="96"/>
      <c r="H53" s="118"/>
      <c r="I53" s="118"/>
      <c r="J53" s="118"/>
      <c r="K53" s="118"/>
      <c r="L53" s="118"/>
      <c r="M53" s="104"/>
      <c r="N53" s="15"/>
      <c r="T53" s="11"/>
      <c r="U53" s="12"/>
      <c r="V53" s="12"/>
      <c r="W53" s="12"/>
    </row>
    <row r="54" spans="1:25" ht="21">
      <c r="A54"/>
      <c r="B54" s="122" t="s">
        <v>70</v>
      </c>
      <c r="C54"/>
      <c r="D54"/>
      <c r="E54"/>
      <c r="F54" s="37"/>
      <c r="G54" s="37"/>
      <c r="H54" s="119"/>
      <c r="I54" s="119"/>
      <c r="J54" s="119"/>
      <c r="K54" s="119"/>
      <c r="L54"/>
      <c r="M54" s="123"/>
      <c r="T54" s="11"/>
      <c r="U54" s="12"/>
      <c r="V54" s="12"/>
      <c r="W54" s="12"/>
      <c r="X54" s="11"/>
      <c r="Y54" s="11"/>
    </row>
    <row r="55" spans="1:25" ht="15" customHeight="1">
      <c r="A55"/>
      <c r="B55" s="124"/>
      <c r="C55" s="53"/>
      <c r="D55"/>
      <c r="E55"/>
      <c r="F55"/>
      <c r="G55"/>
      <c r="H55" s="119"/>
      <c r="I55" s="119"/>
      <c r="J55" s="119"/>
      <c r="K55" s="119"/>
      <c r="L55"/>
      <c r="M55" s="123"/>
      <c r="T55" s="11"/>
      <c r="U55" s="12"/>
      <c r="V55" s="12"/>
      <c r="W55" s="12"/>
      <c r="X55" s="11"/>
      <c r="Y55" s="11"/>
    </row>
    <row r="56" spans="1:25" ht="15" customHeight="1">
      <c r="A56"/>
      <c r="B56" s="124"/>
      <c r="C56" s="88" t="s">
        <v>71</v>
      </c>
      <c r="D56"/>
      <c r="E56"/>
      <c r="F56"/>
      <c r="G56"/>
      <c r="H56" s="119"/>
      <c r="I56" s="119"/>
      <c r="J56" s="119"/>
      <c r="K56" s="119"/>
      <c r="L56" s="54"/>
      <c r="M56" s="123"/>
      <c r="T56" s="11"/>
      <c r="U56" s="12"/>
      <c r="V56" s="12"/>
      <c r="W56" s="12"/>
    </row>
    <row r="57" spans="1:25" ht="15" customHeight="1">
      <c r="A57"/>
      <c r="B57" s="124"/>
      <c r="C57" s="88"/>
      <c r="D57" s="290" t="s">
        <v>72</v>
      </c>
      <c r="E57" s="290"/>
      <c r="F57"/>
      <c r="G57"/>
      <c r="H57" s="119"/>
      <c r="I57" s="119"/>
      <c r="J57" s="119"/>
      <c r="K57" s="119"/>
      <c r="L57" s="54"/>
      <c r="M57" s="123"/>
      <c r="N57" s="16"/>
      <c r="V57" s="12"/>
      <c r="W57" s="12"/>
    </row>
    <row r="58" spans="1:25" ht="15" customHeight="1">
      <c r="A58"/>
      <c r="B58" s="124"/>
      <c r="C58" s="88"/>
      <c r="D58" s="290" t="s">
        <v>73</v>
      </c>
      <c r="E58" s="290"/>
      <c r="F58"/>
      <c r="G58"/>
      <c r="H58" s="119"/>
      <c r="I58" s="119"/>
      <c r="J58" s="119"/>
      <c r="K58" s="119"/>
      <c r="L58" s="54"/>
      <c r="M58" s="123"/>
      <c r="N58" s="16"/>
      <c r="V58" s="12"/>
      <c r="W58" s="12"/>
    </row>
    <row r="59" spans="1:25" ht="15" customHeight="1">
      <c r="A59"/>
      <c r="B59" s="124"/>
      <c r="C59" s="88" t="s">
        <v>74</v>
      </c>
      <c r="D59"/>
      <c r="E59"/>
      <c r="F59"/>
      <c r="G59"/>
      <c r="H59" s="37"/>
      <c r="I59" s="37"/>
      <c r="J59" s="37"/>
      <c r="K59" s="126"/>
      <c r="L59" s="54"/>
      <c r="M59" s="123"/>
      <c r="X59" s="15"/>
    </row>
    <row r="60" spans="1:25" ht="15" customHeight="1">
      <c r="A60"/>
      <c r="B60" s="124"/>
      <c r="C60" s="88"/>
      <c r="D60" s="88" t="s">
        <v>75</v>
      </c>
      <c r="E60"/>
      <c r="F60"/>
      <c r="G60"/>
      <c r="H60" s="37"/>
      <c r="I60"/>
      <c r="J60" s="37"/>
      <c r="K60" s="126"/>
      <c r="L60"/>
      <c r="M60" s="123"/>
      <c r="X60" s="15"/>
    </row>
    <row r="61" spans="1:25" ht="15" customHeight="1">
      <c r="A61"/>
      <c r="B61" s="124"/>
      <c r="C61" s="88"/>
      <c r="D61" s="88" t="s">
        <v>76</v>
      </c>
      <c r="E61"/>
      <c r="F61"/>
      <c r="G61"/>
      <c r="H61"/>
      <c r="I61"/>
      <c r="J61" s="37"/>
      <c r="K61" s="126"/>
      <c r="L61"/>
      <c r="M61" s="123"/>
    </row>
    <row r="62" spans="1:25" ht="15" customHeight="1">
      <c r="A62"/>
      <c r="B62" s="124"/>
      <c r="C62" s="88" t="s">
        <v>36</v>
      </c>
      <c r="D62"/>
      <c r="E62"/>
      <c r="F62"/>
      <c r="G62"/>
      <c r="H62"/>
      <c r="I62"/>
      <c r="J62" s="37"/>
      <c r="K62" s="126"/>
      <c r="L62"/>
      <c r="M62" s="123"/>
    </row>
    <row r="63" spans="1:25" ht="19.5">
      <c r="A63"/>
      <c r="B63" s="125" t="s">
        <v>77</v>
      </c>
      <c r="C63"/>
      <c r="D63"/>
      <c r="E63"/>
      <c r="F63"/>
      <c r="G63"/>
      <c r="H63"/>
      <c r="I63"/>
      <c r="J63" s="37"/>
      <c r="K63" s="126"/>
      <c r="L63"/>
      <c r="M63" s="123"/>
    </row>
    <row r="64" spans="1:25" ht="15" customHeight="1" thickBot="1">
      <c r="A64"/>
      <c r="B64" s="124"/>
      <c r="C64"/>
      <c r="D64"/>
      <c r="E64"/>
      <c r="F64"/>
      <c r="G64"/>
      <c r="H64"/>
      <c r="I64"/>
      <c r="J64" s="37"/>
      <c r="K64" s="126"/>
      <c r="L64"/>
      <c r="M64" s="123"/>
    </row>
    <row r="65" spans="1:13" ht="15" customHeight="1">
      <c r="A65"/>
      <c r="B65" s="124"/>
      <c r="C65" s="213" t="s">
        <v>78</v>
      </c>
      <c r="D65" s="214"/>
      <c r="E65" s="214"/>
      <c r="F65" s="214"/>
      <c r="G65" s="214"/>
      <c r="H65" s="214"/>
      <c r="I65" s="215"/>
      <c r="J65" s="37"/>
      <c r="K65" s="126"/>
      <c r="L65"/>
      <c r="M65" s="123"/>
    </row>
    <row r="66" spans="1:13" ht="15" customHeight="1">
      <c r="A66"/>
      <c r="B66" s="124"/>
      <c r="C66" s="313" t="s">
        <v>79</v>
      </c>
      <c r="D66" s="314"/>
      <c r="E66" s="127" t="s">
        <v>80</v>
      </c>
      <c r="F66" s="127" t="s">
        <v>81</v>
      </c>
      <c r="G66" s="127" t="s">
        <v>82</v>
      </c>
      <c r="H66" s="127" t="s">
        <v>83</v>
      </c>
      <c r="I66" s="211" t="s">
        <v>84</v>
      </c>
      <c r="J66" s="37"/>
      <c r="K66" s="126"/>
      <c r="L66"/>
      <c r="M66" s="123"/>
    </row>
    <row r="67" spans="1:13" ht="15" customHeight="1">
      <c r="A67"/>
      <c r="B67" s="124"/>
      <c r="C67" s="228"/>
      <c r="D67" s="229"/>
      <c r="E67" s="35">
        <v>0</v>
      </c>
      <c r="F67" s="35">
        <v>0</v>
      </c>
      <c r="G67" s="35">
        <v>0</v>
      </c>
      <c r="H67" s="35">
        <v>0</v>
      </c>
      <c r="I67" s="211"/>
      <c r="J67" s="126"/>
      <c r="K67" s="126"/>
      <c r="L67"/>
      <c r="M67" s="123"/>
    </row>
    <row r="68" spans="1:13" ht="15" customHeight="1" thickBot="1">
      <c r="A68"/>
      <c r="B68" s="124"/>
      <c r="C68" s="334" t="s">
        <v>85</v>
      </c>
      <c r="D68" s="335"/>
      <c r="E68" s="128">
        <f>E67</f>
        <v>0</v>
      </c>
      <c r="F68" s="128">
        <f t="shared" ref="F68:H68" si="0">SUM(F67*75%)</f>
        <v>0</v>
      </c>
      <c r="G68" s="128">
        <f t="shared" si="0"/>
        <v>0</v>
      </c>
      <c r="H68" s="128">
        <f t="shared" si="0"/>
        <v>0</v>
      </c>
      <c r="I68" s="212"/>
      <c r="J68" s="126"/>
      <c r="K68" s="126"/>
      <c r="L68"/>
      <c r="M68" s="123"/>
    </row>
    <row r="69" spans="1:13" ht="15" customHeight="1" thickBot="1">
      <c r="A69"/>
      <c r="B69" s="124"/>
      <c r="C69" s="129"/>
      <c r="D69" s="130"/>
      <c r="E69" s="130"/>
      <c r="F69" s="130"/>
      <c r="G69" s="130"/>
      <c r="H69" s="130"/>
      <c r="I69" s="126"/>
      <c r="J69" s="126"/>
      <c r="K69" s="126"/>
      <c r="L69"/>
      <c r="M69" s="123"/>
    </row>
    <row r="70" spans="1:13" ht="15" customHeight="1">
      <c r="A70"/>
      <c r="B70" s="124"/>
      <c r="C70" s="213" t="s">
        <v>86</v>
      </c>
      <c r="D70" s="214"/>
      <c r="E70" s="214"/>
      <c r="F70" s="214"/>
      <c r="G70" s="214"/>
      <c r="H70" s="214"/>
      <c r="I70" s="215"/>
      <c r="J70" s="37"/>
      <c r="K70" s="37"/>
      <c r="L70"/>
      <c r="M70" s="123"/>
    </row>
    <row r="71" spans="1:13" ht="15" customHeight="1">
      <c r="A71"/>
      <c r="B71" s="124"/>
      <c r="C71" s="315" t="s">
        <v>79</v>
      </c>
      <c r="D71" s="316"/>
      <c r="E71" s="131" t="s">
        <v>80</v>
      </c>
      <c r="F71" s="131" t="s">
        <v>81</v>
      </c>
      <c r="G71" s="131" t="s">
        <v>82</v>
      </c>
      <c r="H71" s="131" t="s">
        <v>83</v>
      </c>
      <c r="I71" s="132" t="s">
        <v>87</v>
      </c>
      <c r="J71" s="37"/>
      <c r="K71" s="37"/>
      <c r="L71"/>
      <c r="M71" s="123"/>
    </row>
    <row r="72" spans="1:13" ht="15" customHeight="1">
      <c r="A72"/>
      <c r="B72" s="124"/>
      <c r="C72" s="330"/>
      <c r="D72" s="331"/>
      <c r="E72" s="36">
        <v>0</v>
      </c>
      <c r="F72" s="36">
        <v>0</v>
      </c>
      <c r="G72" s="36">
        <v>0</v>
      </c>
      <c r="H72" s="36">
        <v>0</v>
      </c>
      <c r="I72" s="192">
        <v>0</v>
      </c>
      <c r="J72" s="37"/>
      <c r="K72" s="37"/>
      <c r="L72"/>
      <c r="M72" s="123"/>
    </row>
    <row r="73" spans="1:13" ht="15" customHeight="1" thickBot="1">
      <c r="A73"/>
      <c r="B73" s="124"/>
      <c r="C73" s="332" t="s">
        <v>85</v>
      </c>
      <c r="D73" s="333"/>
      <c r="E73" s="134">
        <f>E72</f>
        <v>0</v>
      </c>
      <c r="F73" s="134">
        <f>SUM(F72*75%)</f>
        <v>0</v>
      </c>
      <c r="G73" s="134">
        <f t="shared" ref="G73:H73" si="1">SUM(G72*75%)</f>
        <v>0</v>
      </c>
      <c r="H73" s="134">
        <f t="shared" si="1"/>
        <v>0</v>
      </c>
      <c r="I73" s="135">
        <f>SUM(I72*75%)</f>
        <v>0</v>
      </c>
      <c r="J73" s="37"/>
      <c r="K73" s="37"/>
      <c r="L73"/>
      <c r="M73" s="123"/>
    </row>
    <row r="74" spans="1:13" ht="15" customHeight="1" thickBot="1">
      <c r="A74"/>
      <c r="B74" s="133"/>
      <c r="C74" s="136"/>
      <c r="D74" s="136"/>
      <c r="E74" s="136"/>
      <c r="F74" s="137"/>
      <c r="G74" s="137"/>
      <c r="H74" s="137"/>
      <c r="I74" s="138"/>
      <c r="J74" s="137"/>
      <c r="K74" s="137"/>
      <c r="L74" s="136"/>
      <c r="M74" s="139"/>
    </row>
    <row r="75" spans="1:13" ht="21">
      <c r="A75"/>
      <c r="B75" s="233" t="s">
        <v>88</v>
      </c>
      <c r="C75" s="234"/>
      <c r="D75" s="234"/>
      <c r="E75" s="234"/>
      <c r="F75" s="234"/>
      <c r="G75" s="234"/>
      <c r="H75" s="234"/>
      <c r="I75" s="234"/>
      <c r="J75" s="234"/>
      <c r="K75" s="234"/>
      <c r="L75" s="234"/>
      <c r="M75" s="140"/>
    </row>
    <row r="76" spans="1:13" ht="15" customHeight="1">
      <c r="A76"/>
      <c r="B76" s="124"/>
      <c r="C76" s="308" t="s">
        <v>89</v>
      </c>
      <c r="D76" s="308"/>
      <c r="E76" s="308"/>
      <c r="F76" s="308"/>
      <c r="G76" s="308"/>
      <c r="H76" s="308"/>
      <c r="I76" s="308"/>
      <c r="J76" s="308"/>
      <c r="K76" s="308"/>
      <c r="L76" s="308"/>
      <c r="M76" s="309"/>
    </row>
    <row r="77" spans="1:13" ht="15" customHeight="1">
      <c r="A77"/>
      <c r="B77" s="124"/>
      <c r="C77" s="88"/>
      <c r="D77" s="141"/>
      <c r="E77" s="141"/>
      <c r="F77" s="37"/>
      <c r="G77" s="37"/>
      <c r="H77" s="37"/>
      <c r="I77" s="130"/>
      <c r="J77" s="37"/>
      <c r="K77" s="37"/>
      <c r="L77"/>
      <c r="M77" s="123"/>
    </row>
    <row r="78" spans="1:13" ht="60">
      <c r="A78"/>
      <c r="B78" s="124"/>
      <c r="C78" s="142" t="s">
        <v>90</v>
      </c>
      <c r="D78" s="143" t="s">
        <v>91</v>
      </c>
      <c r="E78" s="143" t="s">
        <v>79</v>
      </c>
      <c r="F78" s="144" t="s">
        <v>81</v>
      </c>
      <c r="G78" s="144" t="s">
        <v>82</v>
      </c>
      <c r="H78" s="144" t="s">
        <v>83</v>
      </c>
      <c r="I78" s="145" t="s">
        <v>92</v>
      </c>
      <c r="J78" s="146" t="s">
        <v>93</v>
      </c>
      <c r="K78" s="144" t="s">
        <v>94</v>
      </c>
      <c r="L78" s="147" t="s">
        <v>95</v>
      </c>
      <c r="M78" s="123"/>
    </row>
    <row r="79" spans="1:13" ht="15" customHeight="1">
      <c r="A79"/>
      <c r="B79" s="148" t="s">
        <v>96</v>
      </c>
      <c r="C79" s="31"/>
      <c r="D79" s="28"/>
      <c r="E79" s="29"/>
      <c r="F79" s="30">
        <f>IF($L$25="international",$F$73,$F$68)</f>
        <v>0</v>
      </c>
      <c r="G79" s="30">
        <f>IF($L$25="international",$G$73,$G$68)</f>
        <v>0</v>
      </c>
      <c r="H79" s="30">
        <f>IF($L$25="international",$H$73,$H$68)</f>
        <v>0</v>
      </c>
      <c r="I79" s="30">
        <f>IF($L$25="international",$I$73,0)</f>
        <v>0</v>
      </c>
      <c r="J79" s="19">
        <v>0</v>
      </c>
      <c r="K79" s="19">
        <v>0</v>
      </c>
      <c r="L79" s="32" t="s">
        <v>97</v>
      </c>
      <c r="M79" s="123"/>
    </row>
    <row r="80" spans="1:13" ht="15" customHeight="1">
      <c r="A80"/>
      <c r="B80" s="149"/>
      <c r="C80" s="33"/>
      <c r="D80" s="17"/>
      <c r="E80" s="18"/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34"/>
      <c r="M80" s="123"/>
    </row>
    <row r="81" spans="1:13" ht="15" customHeight="1">
      <c r="A81"/>
      <c r="B81" s="149"/>
      <c r="C81" s="33"/>
      <c r="D81" s="17"/>
      <c r="E81" s="18"/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34"/>
      <c r="M81" s="123"/>
    </row>
    <row r="82" spans="1:13" ht="15" customHeight="1">
      <c r="A82"/>
      <c r="B82" s="149"/>
      <c r="C82" s="33"/>
      <c r="D82" s="17"/>
      <c r="E82" s="18"/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34"/>
      <c r="M82" s="123"/>
    </row>
    <row r="83" spans="1:13" ht="15" customHeight="1">
      <c r="A83"/>
      <c r="B83" s="149"/>
      <c r="C83" s="33"/>
      <c r="D83" s="17"/>
      <c r="E83" s="18"/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34"/>
      <c r="M83" s="123"/>
    </row>
    <row r="84" spans="1:13" ht="15" customHeight="1">
      <c r="A84"/>
      <c r="B84" s="149"/>
      <c r="C84" s="33"/>
      <c r="D84" s="17"/>
      <c r="E84" s="18"/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34"/>
      <c r="M84" s="123"/>
    </row>
    <row r="85" spans="1:13" ht="15" customHeight="1">
      <c r="A85"/>
      <c r="B85" s="149"/>
      <c r="C85" s="33"/>
      <c r="D85" s="17"/>
      <c r="E85" s="18"/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34"/>
      <c r="M85" s="123"/>
    </row>
    <row r="86" spans="1:13" ht="15" customHeight="1">
      <c r="A86"/>
      <c r="B86" s="149"/>
      <c r="C86" s="33"/>
      <c r="D86" s="17"/>
      <c r="E86" s="18"/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34"/>
      <c r="M86" s="123"/>
    </row>
    <row r="87" spans="1:13" ht="15" customHeight="1">
      <c r="A87"/>
      <c r="B87" s="149"/>
      <c r="C87" s="33"/>
      <c r="D87" s="17"/>
      <c r="E87" s="18"/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34"/>
      <c r="M87" s="123"/>
    </row>
    <row r="88" spans="1:13" ht="15" customHeight="1">
      <c r="A88"/>
      <c r="B88" s="149"/>
      <c r="C88" s="33"/>
      <c r="D88" s="17"/>
      <c r="E88" s="18"/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34"/>
      <c r="M88" s="123"/>
    </row>
    <row r="89" spans="1:13" ht="15" customHeight="1">
      <c r="A89"/>
      <c r="B89" s="149"/>
      <c r="C89" s="33"/>
      <c r="D89" s="17"/>
      <c r="E89" s="18"/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34"/>
      <c r="M89" s="123"/>
    </row>
    <row r="90" spans="1:13" ht="15" customHeight="1">
      <c r="A90"/>
      <c r="B90" s="149"/>
      <c r="C90" s="33"/>
      <c r="D90" s="17"/>
      <c r="E90" s="18"/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34"/>
      <c r="M90" s="123"/>
    </row>
    <row r="91" spans="1:13" ht="15" customHeight="1">
      <c r="A91"/>
      <c r="B91" s="149"/>
      <c r="C91" s="33"/>
      <c r="D91" s="17"/>
      <c r="E91" s="18"/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34"/>
      <c r="M91" s="123"/>
    </row>
    <row r="92" spans="1:13" ht="15" customHeight="1">
      <c r="A92"/>
      <c r="B92" s="149"/>
      <c r="C92" s="33"/>
      <c r="D92" s="17"/>
      <c r="E92" s="18"/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34"/>
      <c r="M92" s="123"/>
    </row>
    <row r="93" spans="1:13" ht="15" customHeight="1">
      <c r="A93"/>
      <c r="B93" s="149"/>
      <c r="C93" s="33"/>
      <c r="D93" s="17"/>
      <c r="E93" s="18"/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34"/>
      <c r="M93" s="123"/>
    </row>
    <row r="94" spans="1:13" ht="15" customHeight="1">
      <c r="A94"/>
      <c r="B94" s="149"/>
      <c r="C94" s="33"/>
      <c r="D94" s="17"/>
      <c r="E94" s="18"/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34"/>
      <c r="M94" s="123"/>
    </row>
    <row r="95" spans="1:13" ht="15" customHeight="1">
      <c r="A95"/>
      <c r="B95" s="149"/>
      <c r="C95" s="33"/>
      <c r="D95" s="17"/>
      <c r="E95" s="18"/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34"/>
      <c r="M95" s="123"/>
    </row>
    <row r="96" spans="1:13" ht="15" customHeight="1">
      <c r="A96"/>
      <c r="B96" s="149"/>
      <c r="C96" s="33"/>
      <c r="D96" s="17"/>
      <c r="E96" s="18"/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34"/>
      <c r="M96" s="123"/>
    </row>
    <row r="97" spans="1:20" ht="15" customHeight="1">
      <c r="A97"/>
      <c r="B97" s="149"/>
      <c r="C97" s="33"/>
      <c r="D97" s="17"/>
      <c r="E97" s="18"/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34"/>
      <c r="M97" s="123"/>
    </row>
    <row r="98" spans="1:20" ht="15" customHeight="1">
      <c r="A98"/>
      <c r="B98" s="149"/>
      <c r="C98" s="33"/>
      <c r="D98" s="17"/>
      <c r="E98" s="18"/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19">
        <v>0</v>
      </c>
      <c r="L98" s="34"/>
      <c r="M98" s="123"/>
    </row>
    <row r="99" spans="1:20" ht="15" customHeight="1">
      <c r="A99"/>
      <c r="B99" s="149"/>
      <c r="C99" s="33"/>
      <c r="D99" s="17"/>
      <c r="E99" s="18"/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34"/>
      <c r="M99" s="123"/>
    </row>
    <row r="100" spans="1:20" ht="15" customHeight="1">
      <c r="A100"/>
      <c r="B100" s="149"/>
      <c r="C100" s="33"/>
      <c r="D100" s="17"/>
      <c r="E100" s="18"/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34"/>
      <c r="M100" s="123"/>
    </row>
    <row r="101" spans="1:20" ht="15" customHeight="1">
      <c r="A101"/>
      <c r="B101" s="149"/>
      <c r="C101" s="33"/>
      <c r="D101" s="17"/>
      <c r="E101" s="18"/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34"/>
      <c r="M101" s="123"/>
    </row>
    <row r="102" spans="1:20" ht="15" customHeight="1">
      <c r="A102"/>
      <c r="B102" s="149"/>
      <c r="C102" s="33"/>
      <c r="D102" s="17"/>
      <c r="E102" s="18"/>
      <c r="F102" s="19">
        <v>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34"/>
      <c r="M102" s="123"/>
    </row>
    <row r="103" spans="1:20" ht="15" customHeight="1">
      <c r="A103"/>
      <c r="B103" s="149"/>
      <c r="C103" s="33"/>
      <c r="D103" s="17"/>
      <c r="E103" s="18"/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34"/>
      <c r="M103" s="123"/>
    </row>
    <row r="104" spans="1:20" ht="15" customHeight="1">
      <c r="A104"/>
      <c r="B104" s="148" t="s">
        <v>98</v>
      </c>
      <c r="C104" s="33"/>
      <c r="D104" s="17"/>
      <c r="E104" s="18"/>
      <c r="F104" s="30">
        <f>IF($L$25="international",$F$73,$F$68)</f>
        <v>0</v>
      </c>
      <c r="G104" s="30">
        <f>IF($L$25="international",$G$73,$G$68)</f>
        <v>0</v>
      </c>
      <c r="H104" s="30">
        <f>IF($L$25="international",$H$73,$H$68)</f>
        <v>0</v>
      </c>
      <c r="I104" s="30">
        <f>IF($L$25="international",$I$73,0)</f>
        <v>0</v>
      </c>
      <c r="J104" s="19">
        <v>0</v>
      </c>
      <c r="K104" s="19">
        <v>0</v>
      </c>
      <c r="L104" s="34" t="s">
        <v>99</v>
      </c>
      <c r="M104" s="123"/>
    </row>
    <row r="105" spans="1:20" ht="15" customHeight="1" thickBot="1">
      <c r="A105"/>
      <c r="B105" s="124"/>
      <c r="C105" s="150"/>
      <c r="D105" s="151"/>
      <c r="E105" s="152" t="s">
        <v>100</v>
      </c>
      <c r="F105" s="153">
        <f t="shared" ref="F105:J105" si="2">SUM(F79:F104)</f>
        <v>0</v>
      </c>
      <c r="G105" s="153">
        <f t="shared" si="2"/>
        <v>0</v>
      </c>
      <c r="H105" s="153">
        <f t="shared" si="2"/>
        <v>0</v>
      </c>
      <c r="I105" s="154">
        <f t="shared" si="2"/>
        <v>0</v>
      </c>
      <c r="J105" s="153">
        <f t="shared" si="2"/>
        <v>0</v>
      </c>
      <c r="K105" s="153">
        <f>SUM(K79:K104)</f>
        <v>0</v>
      </c>
      <c r="L105" s="40"/>
      <c r="M105" s="123"/>
    </row>
    <row r="106" spans="1:20" ht="15" customHeight="1">
      <c r="A106"/>
      <c r="B106" s="124"/>
      <c r="C106" s="181" t="s">
        <v>101</v>
      </c>
      <c r="D106" s="162"/>
      <c r="E106" s="163"/>
      <c r="F106" s="182"/>
      <c r="G106" s="182"/>
      <c r="H106" s="182"/>
      <c r="I106" s="182"/>
      <c r="J106" s="182"/>
      <c r="K106" s="182"/>
      <c r="L106"/>
      <c r="M106" s="123"/>
    </row>
    <row r="107" spans="1:20" ht="15" customHeight="1" thickBot="1">
      <c r="A107"/>
      <c r="B107" s="133"/>
      <c r="C107" s="180"/>
      <c r="D107" s="183"/>
      <c r="E107" s="184"/>
      <c r="F107" s="185"/>
      <c r="G107" s="138"/>
      <c r="H107" s="138"/>
      <c r="I107" s="138"/>
      <c r="J107" s="138"/>
      <c r="K107" s="185"/>
      <c r="L107" s="136"/>
      <c r="M107" s="139"/>
    </row>
    <row r="108" spans="1:20" ht="21" customHeight="1">
      <c r="A108"/>
      <c r="B108" s="277" t="s">
        <v>102</v>
      </c>
      <c r="C108" s="27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9"/>
    </row>
    <row r="109" spans="1:20">
      <c r="A109"/>
      <c r="B109" s="155"/>
      <c r="C109" s="272" t="s">
        <v>103</v>
      </c>
      <c r="D109" s="272"/>
      <c r="E109" s="272"/>
      <c r="F109" s="272"/>
      <c r="G109" s="272"/>
      <c r="H109" s="272"/>
      <c r="I109" s="272"/>
      <c r="J109" s="272"/>
      <c r="K109" s="272"/>
      <c r="L109" s="272"/>
      <c r="M109" s="273"/>
    </row>
    <row r="110" spans="1:20" ht="15" customHeight="1">
      <c r="A110"/>
      <c r="B110" s="124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7"/>
    </row>
    <row r="111" spans="1:20" ht="15" customHeight="1">
      <c r="A111"/>
      <c r="B111" s="124"/>
      <c r="C111" s="216" t="s">
        <v>104</v>
      </c>
      <c r="D111" s="217"/>
      <c r="E111" s="218"/>
      <c r="F111" s="158" t="s">
        <v>105</v>
      </c>
      <c r="G111" s="53"/>
      <c r="H111" s="260" t="s">
        <v>106</v>
      </c>
      <c r="I111" s="261"/>
      <c r="J111" s="261"/>
      <c r="K111" s="261"/>
      <c r="L111" s="262"/>
      <c r="M111" s="159"/>
      <c r="T111" s="20"/>
    </row>
    <row r="112" spans="1:20" ht="15" customHeight="1">
      <c r="A112"/>
      <c r="B112" s="124"/>
      <c r="C112" s="219" t="s">
        <v>107</v>
      </c>
      <c r="D112" s="220"/>
      <c r="E112" s="221"/>
      <c r="F112" s="186"/>
      <c r="G112" s="166"/>
      <c r="H112" s="263"/>
      <c r="I112" s="264"/>
      <c r="J112" s="264"/>
      <c r="K112" s="264"/>
      <c r="L112" s="265"/>
      <c r="M112" s="159"/>
    </row>
    <row r="113" spans="1:21" ht="15" customHeight="1">
      <c r="A113"/>
      <c r="B113" s="124"/>
      <c r="C113" s="219" t="s">
        <v>108</v>
      </c>
      <c r="D113" s="220"/>
      <c r="E113" s="221"/>
      <c r="F113" s="186"/>
      <c r="G113" s="166"/>
      <c r="H113" s="263"/>
      <c r="I113" s="264"/>
      <c r="J113" s="264"/>
      <c r="K113" s="264"/>
      <c r="L113" s="265"/>
      <c r="M113" s="159"/>
      <c r="T113" s="20"/>
    </row>
    <row r="114" spans="1:21" ht="15" customHeight="1">
      <c r="A114"/>
      <c r="B114" s="124"/>
      <c r="C114" s="219" t="s">
        <v>109</v>
      </c>
      <c r="D114" s="220"/>
      <c r="E114" s="221"/>
      <c r="F114" s="187"/>
      <c r="G114" s="166"/>
      <c r="H114" s="263"/>
      <c r="I114" s="264"/>
      <c r="J114" s="264"/>
      <c r="K114" s="264"/>
      <c r="L114" s="265"/>
      <c r="M114" s="159"/>
    </row>
    <row r="115" spans="1:21" ht="15" customHeight="1">
      <c r="A115"/>
      <c r="B115" s="124"/>
      <c r="C115" s="222"/>
      <c r="D115" s="223"/>
      <c r="E115" s="224"/>
      <c r="F115" s="187"/>
      <c r="G115" s="166"/>
      <c r="H115" s="263"/>
      <c r="I115" s="264"/>
      <c r="J115" s="264"/>
      <c r="K115" s="264"/>
      <c r="L115" s="265"/>
      <c r="M115" s="159"/>
      <c r="P115" s="20"/>
    </row>
    <row r="116" spans="1:21" ht="15" customHeight="1">
      <c r="A116"/>
      <c r="B116" s="124"/>
      <c r="C116" s="222"/>
      <c r="D116" s="223"/>
      <c r="E116" s="224"/>
      <c r="F116" s="187"/>
      <c r="G116" s="166"/>
      <c r="H116" s="263"/>
      <c r="I116" s="264"/>
      <c r="J116" s="264"/>
      <c r="K116" s="264"/>
      <c r="L116" s="265"/>
      <c r="M116" s="159"/>
      <c r="R116" s="21"/>
    </row>
    <row r="117" spans="1:21" ht="15" customHeight="1">
      <c r="A117"/>
      <c r="B117" s="124"/>
      <c r="C117" s="269"/>
      <c r="D117" s="270"/>
      <c r="E117" s="271"/>
      <c r="F117" s="187"/>
      <c r="G117" s="166"/>
      <c r="H117" s="263"/>
      <c r="I117" s="264"/>
      <c r="J117" s="264"/>
      <c r="K117" s="264"/>
      <c r="L117" s="265"/>
      <c r="M117" s="159"/>
      <c r="R117" s="21"/>
    </row>
    <row r="118" spans="1:21" ht="15" customHeight="1">
      <c r="A118"/>
      <c r="B118" s="124"/>
      <c r="C118" s="269"/>
      <c r="D118" s="270"/>
      <c r="E118" s="271"/>
      <c r="F118" s="187"/>
      <c r="G118" s="166"/>
      <c r="H118" s="263"/>
      <c r="I118" s="264"/>
      <c r="J118" s="264"/>
      <c r="K118" s="264"/>
      <c r="L118" s="265"/>
      <c r="M118" s="159"/>
      <c r="R118" s="21"/>
    </row>
    <row r="119" spans="1:21" ht="15" customHeight="1">
      <c r="A119"/>
      <c r="B119" s="124"/>
      <c r="C119" s="222"/>
      <c r="D119" s="223"/>
      <c r="E119" s="224"/>
      <c r="F119" s="187"/>
      <c r="G119" s="161"/>
      <c r="H119" s="263"/>
      <c r="I119" s="264"/>
      <c r="J119" s="264"/>
      <c r="K119" s="264"/>
      <c r="L119" s="265"/>
      <c r="M119" s="159"/>
      <c r="O119" s="20"/>
    </row>
    <row r="120" spans="1:21" ht="15" customHeight="1">
      <c r="A120"/>
      <c r="B120" s="124"/>
      <c r="C120" s="225"/>
      <c r="D120" s="226"/>
      <c r="E120" s="227"/>
      <c r="F120" s="186"/>
      <c r="G120" s="167"/>
      <c r="H120" s="263"/>
      <c r="I120" s="264"/>
      <c r="J120" s="264"/>
      <c r="K120" s="264"/>
      <c r="L120" s="265"/>
      <c r="M120" s="159"/>
      <c r="R120" s="21"/>
    </row>
    <row r="121" spans="1:21" ht="15" customHeight="1" thickBot="1">
      <c r="A121"/>
      <c r="B121" s="124"/>
      <c r="C121" s="274" t="s">
        <v>100</v>
      </c>
      <c r="D121" s="275"/>
      <c r="E121" s="276"/>
      <c r="F121" s="160">
        <f>SUM(F112:F120)</f>
        <v>0</v>
      </c>
      <c r="G121" s="161"/>
      <c r="H121" s="266"/>
      <c r="I121" s="267"/>
      <c r="J121" s="267"/>
      <c r="K121" s="267"/>
      <c r="L121" s="268"/>
      <c r="M121" s="159"/>
    </row>
    <row r="122" spans="1:21" ht="15" customHeight="1" thickBot="1">
      <c r="A122"/>
      <c r="B122" s="124"/>
      <c r="C122"/>
      <c r="D122" s="162"/>
      <c r="E122" s="163"/>
      <c r="F122" s="37"/>
      <c r="G122" s="37"/>
      <c r="H122" s="37"/>
      <c r="I122" s="37"/>
      <c r="J122" s="161"/>
      <c r="K122" s="161"/>
      <c r="L122" s="161"/>
      <c r="M122" s="159"/>
      <c r="R122" s="21"/>
    </row>
    <row r="123" spans="1:21" ht="15" customHeight="1" thickBot="1">
      <c r="A123"/>
      <c r="B123" s="170"/>
      <c r="C123" s="98"/>
      <c r="D123" s="164"/>
      <c r="E123" s="165"/>
      <c r="F123" s="100"/>
      <c r="G123" s="100"/>
      <c r="H123" s="100"/>
      <c r="I123" s="100"/>
      <c r="J123" s="171"/>
      <c r="K123" s="171"/>
      <c r="L123" s="171"/>
      <c r="M123" s="168"/>
    </row>
    <row r="124" spans="1:21" ht="15" customHeight="1" thickBot="1">
      <c r="A124"/>
      <c r="B124" s="38"/>
      <c r="C124" s="172"/>
      <c r="D124" s="231" t="s">
        <v>110</v>
      </c>
      <c r="E124" s="232"/>
      <c r="F124" s="173">
        <f>F105+G105+H105+I105+J105+K105+F121</f>
        <v>0</v>
      </c>
      <c r="G124" s="174"/>
      <c r="H124" s="174"/>
      <c r="I124" s="174"/>
      <c r="J124" s="175"/>
      <c r="K124" s="161"/>
      <c r="L124" s="161"/>
      <c r="M124" s="169"/>
      <c r="R124" s="21"/>
    </row>
    <row r="125" spans="1:21" ht="15" customHeight="1">
      <c r="A125"/>
      <c r="B125" s="38"/>
      <c r="C125" s="191" t="s">
        <v>111</v>
      </c>
      <c r="D125" s="189"/>
      <c r="E125" s="189"/>
      <c r="F125" s="189"/>
      <c r="G125" s="189"/>
      <c r="H125" s="189"/>
      <c r="I125" s="189"/>
      <c r="J125" s="190"/>
      <c r="K125" s="161"/>
      <c r="L125" s="161"/>
      <c r="M125" s="169"/>
    </row>
    <row r="126" spans="1:21" ht="15" customHeight="1">
      <c r="A126"/>
      <c r="B126" s="38"/>
      <c r="C126" s="251" t="s">
        <v>112</v>
      </c>
      <c r="D126" s="252"/>
      <c r="E126" s="252"/>
      <c r="F126" s="252"/>
      <c r="G126" s="252"/>
      <c r="H126" s="252"/>
      <c r="I126" s="252"/>
      <c r="J126" s="253"/>
      <c r="K126" s="161"/>
      <c r="L126" s="161"/>
      <c r="M126" s="169"/>
      <c r="R126" s="21"/>
    </row>
    <row r="127" spans="1:21" ht="15" customHeight="1" thickBot="1">
      <c r="A127"/>
      <c r="B127" s="38"/>
      <c r="C127" s="254" t="s">
        <v>113</v>
      </c>
      <c r="D127" s="255"/>
      <c r="E127" s="255"/>
      <c r="F127" s="255"/>
      <c r="G127" s="255"/>
      <c r="H127" s="255"/>
      <c r="I127" s="255"/>
      <c r="J127" s="256"/>
      <c r="K127" s="161"/>
      <c r="L127" s="161"/>
      <c r="M127" s="169"/>
    </row>
    <row r="128" spans="1:21" ht="15" customHeight="1" thickBot="1">
      <c r="A128"/>
      <c r="B128" s="39"/>
      <c r="C128" s="41"/>
      <c r="D128" s="151"/>
      <c r="E128" s="176"/>
      <c r="F128" s="96"/>
      <c r="G128" s="96"/>
      <c r="H128" s="96"/>
      <c r="I128" s="96"/>
      <c r="J128" s="96"/>
      <c r="K128" s="177"/>
      <c r="L128" s="41"/>
      <c r="M128" s="40"/>
      <c r="T128" s="22"/>
      <c r="U128" s="22"/>
    </row>
    <row r="129" spans="1:24" s="6" customFormat="1" ht="15" hidden="1" customHeight="1">
      <c r="A129" s="44"/>
      <c r="B129" s="178"/>
      <c r="C129" s="44"/>
      <c r="D129" s="44"/>
      <c r="E129" s="44"/>
      <c r="F129" s="179"/>
      <c r="G129" s="179"/>
      <c r="H129" s="179"/>
      <c r="I129" s="179"/>
      <c r="J129" s="179"/>
      <c r="K129" s="179"/>
      <c r="L129" s="44"/>
      <c r="M129" s="45"/>
      <c r="N129" s="45"/>
      <c r="O129" s="45"/>
      <c r="P129" s="45"/>
      <c r="Q129" s="45"/>
      <c r="R129" s="45"/>
      <c r="S129" s="45"/>
      <c r="T129" s="45"/>
      <c r="U129" s="45"/>
      <c r="V129" s="44"/>
      <c r="W129" s="44"/>
      <c r="X129" s="44"/>
    </row>
    <row r="130" spans="1:24" s="48" customFormat="1" ht="15" hidden="1" customHeight="1" thickBot="1">
      <c r="B130" s="49"/>
      <c r="C130" s="50"/>
      <c r="D130" s="50"/>
      <c r="E130" s="50"/>
      <c r="F130" s="51"/>
      <c r="G130" s="51"/>
      <c r="H130" s="51"/>
      <c r="I130" s="51"/>
      <c r="J130" s="51"/>
      <c r="K130" s="51"/>
      <c r="L130" s="50"/>
      <c r="M130" s="52"/>
      <c r="N130" s="52"/>
      <c r="O130" s="52"/>
      <c r="P130" s="52"/>
      <c r="Q130" s="52"/>
      <c r="R130" s="52"/>
      <c r="S130" s="52"/>
      <c r="T130" s="52"/>
      <c r="U130" s="52"/>
      <c r="V130" s="50"/>
      <c r="W130" s="50"/>
      <c r="X130" s="50"/>
    </row>
    <row r="131" spans="1:24" s="48" customFormat="1" ht="15" hidden="1" customHeight="1">
      <c r="B131" s="71"/>
      <c r="C131" s="72"/>
      <c r="D131" s="72"/>
      <c r="E131" s="72"/>
      <c r="F131" s="73"/>
      <c r="G131" s="73"/>
      <c r="H131" s="73"/>
      <c r="I131" s="73"/>
      <c r="J131" s="73"/>
      <c r="K131" s="73"/>
      <c r="L131" s="72"/>
      <c r="M131" s="74"/>
      <c r="N131" s="74"/>
      <c r="O131" s="74"/>
      <c r="P131" s="74"/>
      <c r="Q131" s="74"/>
      <c r="R131" s="74"/>
      <c r="S131" s="74"/>
      <c r="T131" s="74"/>
      <c r="U131" s="75"/>
      <c r="V131" s="50"/>
      <c r="W131" s="50"/>
      <c r="X131" s="50"/>
    </row>
    <row r="132" spans="1:24" s="48" customFormat="1" ht="15" hidden="1" customHeight="1" thickBot="1">
      <c r="B132" s="76"/>
      <c r="C132" s="53" t="s">
        <v>114</v>
      </c>
      <c r="D132" s="230">
        <f>E12</f>
        <v>0</v>
      </c>
      <c r="E132" s="230"/>
      <c r="F132" s="230"/>
      <c r="G132" s="65"/>
      <c r="H132" s="65"/>
      <c r="I132" s="65"/>
      <c r="J132" s="65"/>
      <c r="K132" s="65"/>
      <c r="L132" s="66"/>
      <c r="M132" s="67"/>
      <c r="N132" s="67"/>
      <c r="O132" s="67"/>
      <c r="P132" s="67"/>
      <c r="Q132" s="67"/>
      <c r="R132" s="67"/>
      <c r="S132" s="67"/>
      <c r="T132" s="67"/>
      <c r="U132" s="77"/>
      <c r="V132" s="50"/>
      <c r="W132" s="50"/>
      <c r="X132" s="50"/>
    </row>
    <row r="133" spans="1:24" s="48" customFormat="1" ht="15" hidden="1" customHeight="1" thickBot="1">
      <c r="B133" s="76"/>
      <c r="C133" s="53" t="s">
        <v>91</v>
      </c>
      <c r="D133" s="237" t="str">
        <f>E14</f>
        <v xml:space="preserve"> </v>
      </c>
      <c r="E133" s="237"/>
      <c r="F133" s="237"/>
      <c r="G133" s="65"/>
      <c r="H133" s="65"/>
      <c r="I133" s="65"/>
      <c r="J133" s="65"/>
      <c r="K133" s="65"/>
      <c r="L133" s="66"/>
      <c r="M133" s="67"/>
      <c r="N133" s="67"/>
      <c r="O133" s="67"/>
      <c r="P133" s="67"/>
      <c r="Q133" s="67"/>
      <c r="R133" s="67"/>
      <c r="S133" s="67"/>
      <c r="T133" s="67"/>
      <c r="U133" s="77"/>
      <c r="V133" s="50"/>
      <c r="W133" s="50"/>
      <c r="X133" s="50"/>
    </row>
    <row r="134" spans="1:24" s="48" customFormat="1" ht="15" hidden="1" customHeight="1" thickBot="1">
      <c r="B134" s="76"/>
      <c r="C134" s="53" t="s">
        <v>115</v>
      </c>
      <c r="D134" s="230" t="str">
        <f>E16</f>
        <v xml:space="preserve"> </v>
      </c>
      <c r="E134" s="230"/>
      <c r="F134" s="230"/>
      <c r="G134" s="230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67"/>
      <c r="U134" s="77"/>
      <c r="V134" s="50"/>
      <c r="W134" s="50"/>
      <c r="X134" s="50"/>
    </row>
    <row r="135" spans="1:24" s="6" customFormat="1" ht="15" hidden="1" customHeight="1" thickBot="1">
      <c r="B135" s="78"/>
      <c r="C135" s="54"/>
      <c r="D135" s="54"/>
      <c r="E135" s="54"/>
      <c r="F135" s="55"/>
      <c r="G135" s="55"/>
      <c r="H135" s="55"/>
      <c r="I135" s="55"/>
      <c r="J135" s="55"/>
      <c r="K135" s="55"/>
      <c r="L135" s="68"/>
      <c r="M135" s="69"/>
      <c r="N135" s="69"/>
      <c r="O135" s="69"/>
      <c r="P135" s="56"/>
      <c r="Q135" s="70"/>
      <c r="R135" s="69"/>
      <c r="S135" s="69"/>
      <c r="T135" s="67"/>
      <c r="U135" s="79"/>
    </row>
    <row r="136" spans="1:24" ht="15" hidden="1" customHeight="1">
      <c r="B136" s="38"/>
      <c r="C136" s="59" t="s">
        <v>116</v>
      </c>
      <c r="D136" s="60"/>
      <c r="E136" s="61"/>
      <c r="F136" s="62"/>
      <c r="G136" s="62"/>
      <c r="H136" s="62"/>
      <c r="I136" s="62"/>
      <c r="J136" s="62"/>
      <c r="K136" s="63"/>
      <c r="L136" s="209" t="s">
        <v>117</v>
      </c>
      <c r="M136" s="210"/>
      <c r="N136" s="210"/>
      <c r="O136" s="47"/>
      <c r="P136" s="64"/>
      <c r="Q136" s="207" t="s">
        <v>118</v>
      </c>
      <c r="R136" s="208"/>
      <c r="S136" s="208"/>
      <c r="T136" s="46"/>
      <c r="U136" s="42"/>
    </row>
    <row r="137" spans="1:24" ht="15" hidden="1" customHeight="1">
      <c r="B137" s="38"/>
      <c r="C137" s="284"/>
      <c r="D137" s="285"/>
      <c r="E137" s="285"/>
      <c r="F137" s="285"/>
      <c r="G137" s="285"/>
      <c r="H137" s="285"/>
      <c r="I137" s="285"/>
      <c r="J137" s="285"/>
      <c r="K137" s="285"/>
      <c r="L137" s="235" t="s">
        <v>119</v>
      </c>
      <c r="M137" s="236"/>
      <c r="N137" s="236"/>
      <c r="O137" s="23">
        <f>$K$105</f>
        <v>0</v>
      </c>
      <c r="P137" s="57"/>
      <c r="Q137" s="235" t="s">
        <v>120</v>
      </c>
      <c r="R137" s="236"/>
      <c r="S137" s="236"/>
      <c r="T137" s="23" t="str">
        <f>IF($L$24="No",$F$105+$G$105+$H$105,"0")</f>
        <v>0</v>
      </c>
      <c r="U137" s="42"/>
    </row>
    <row r="138" spans="1:24" ht="15" hidden="1" customHeight="1">
      <c r="B138" s="38"/>
      <c r="C138" s="286"/>
      <c r="D138" s="287"/>
      <c r="E138" s="287"/>
      <c r="F138" s="287"/>
      <c r="G138" s="287"/>
      <c r="H138" s="287"/>
      <c r="I138" s="287"/>
      <c r="J138" s="287"/>
      <c r="K138" s="287"/>
      <c r="L138" s="235" t="s">
        <v>121</v>
      </c>
      <c r="M138" s="236"/>
      <c r="N138" s="236"/>
      <c r="O138" s="24" t="str">
        <f>IF($L$24="Yes",$F$105+$G$105+$H$105+$I$105,"0")</f>
        <v>0</v>
      </c>
      <c r="P138" s="57"/>
      <c r="Q138" s="235" t="s">
        <v>122</v>
      </c>
      <c r="R138" s="236"/>
      <c r="S138" s="236"/>
      <c r="T138" s="25" t="str">
        <f>IF($L$31="No",$F$112,"0")</f>
        <v>0</v>
      </c>
      <c r="U138" s="42"/>
    </row>
    <row r="139" spans="1:24" ht="15" hidden="1" customHeight="1">
      <c r="B139" s="38"/>
      <c r="C139" s="286"/>
      <c r="D139" s="287"/>
      <c r="E139" s="287"/>
      <c r="F139" s="287"/>
      <c r="G139" s="287"/>
      <c r="H139" s="287"/>
      <c r="I139" s="287"/>
      <c r="J139" s="287"/>
      <c r="K139" s="287"/>
      <c r="L139" s="296" t="s">
        <v>123</v>
      </c>
      <c r="M139" s="297"/>
      <c r="N139" s="297"/>
      <c r="O139" s="23">
        <f>$J$105</f>
        <v>0</v>
      </c>
      <c r="P139"/>
      <c r="Q139" s="235" t="s">
        <v>124</v>
      </c>
      <c r="R139" s="236"/>
      <c r="S139" s="236"/>
      <c r="T139" s="23">
        <f>$F$113</f>
        <v>0</v>
      </c>
      <c r="U139" s="42"/>
    </row>
    <row r="140" spans="1:24" ht="15" hidden="1" customHeight="1" thickBot="1">
      <c r="B140" s="38"/>
      <c r="C140" s="286"/>
      <c r="D140" s="287"/>
      <c r="E140" s="287"/>
      <c r="F140" s="287"/>
      <c r="G140" s="287"/>
      <c r="H140" s="287"/>
      <c r="I140" s="287"/>
      <c r="J140" s="287"/>
      <c r="K140" s="287"/>
      <c r="L140" s="235" t="s">
        <v>125</v>
      </c>
      <c r="M140" s="236"/>
      <c r="N140" s="236"/>
      <c r="O140" s="23" t="str">
        <f>IF($L$30="Yes",$F$114,"0")</f>
        <v>0</v>
      </c>
      <c r="P140"/>
      <c r="Q140" s="280" t="s">
        <v>126</v>
      </c>
      <c r="R140" s="281"/>
      <c r="S140" s="281"/>
      <c r="T140" s="26">
        <f>SUM(T137:T139)</f>
        <v>0</v>
      </c>
      <c r="U140" s="42"/>
    </row>
    <row r="141" spans="1:24" ht="15" hidden="1" customHeight="1">
      <c r="B141" s="38" t="s">
        <v>36</v>
      </c>
      <c r="C141" s="286"/>
      <c r="D141" s="287"/>
      <c r="E141" s="287"/>
      <c r="F141" s="287"/>
      <c r="G141" s="287"/>
      <c r="H141" s="287"/>
      <c r="I141" s="287"/>
      <c r="J141" s="287"/>
      <c r="K141" s="287"/>
      <c r="L141" s="235" t="s">
        <v>127</v>
      </c>
      <c r="M141" s="236"/>
      <c r="N141" s="236"/>
      <c r="O141" s="23" t="str">
        <f>IF($L$31="Yes",$F$112,"0")</f>
        <v>0</v>
      </c>
      <c r="P141"/>
      <c r="Q141"/>
      <c r="R141"/>
      <c r="S141"/>
      <c r="T141" s="58"/>
      <c r="U141" s="42"/>
    </row>
    <row r="142" spans="1:24" ht="15" hidden="1" customHeight="1" thickBot="1">
      <c r="B142" s="38"/>
      <c r="C142" s="286"/>
      <c r="D142" s="287"/>
      <c r="E142" s="287"/>
      <c r="F142" s="287"/>
      <c r="G142" s="287"/>
      <c r="H142" s="287"/>
      <c r="I142" s="287"/>
      <c r="J142" s="287"/>
      <c r="K142" s="287"/>
      <c r="L142" s="201" t="s">
        <v>128</v>
      </c>
      <c r="M142" s="202"/>
      <c r="N142" s="202"/>
      <c r="O142" s="23">
        <f>SUM(F115:F120)</f>
        <v>0</v>
      </c>
      <c r="P142"/>
      <c r="Q142"/>
      <c r="R142"/>
      <c r="S142"/>
      <c r="T142" s="58"/>
      <c r="U142" s="42"/>
    </row>
    <row r="143" spans="1:24" ht="15" hidden="1" customHeight="1" thickBot="1">
      <c r="B143" s="38"/>
      <c r="C143" s="288"/>
      <c r="D143" s="289"/>
      <c r="E143" s="289"/>
      <c r="F143" s="289"/>
      <c r="G143" s="289"/>
      <c r="H143" s="289"/>
      <c r="I143" s="289"/>
      <c r="J143" s="289"/>
      <c r="K143" s="289"/>
      <c r="L143" s="280" t="s">
        <v>129</v>
      </c>
      <c r="M143" s="281"/>
      <c r="N143" s="281"/>
      <c r="O143" s="26">
        <f>SUM(O137:O142)</f>
        <v>0</v>
      </c>
      <c r="P143"/>
      <c r="Q143" s="282" t="s">
        <v>130</v>
      </c>
      <c r="R143" s="283"/>
      <c r="S143" s="283"/>
      <c r="T143" s="188">
        <f>SUM(O143+T140)</f>
        <v>0</v>
      </c>
      <c r="U143" s="80"/>
    </row>
    <row r="144" spans="1:24" ht="15" hidden="1" customHeight="1" thickBot="1">
      <c r="B144" s="39"/>
      <c r="C144" s="81"/>
      <c r="D144" s="81"/>
      <c r="E144" s="81"/>
      <c r="F144" s="81"/>
      <c r="G144" s="81"/>
      <c r="H144" s="81"/>
      <c r="I144" s="81"/>
      <c r="J144" s="81"/>
      <c r="K144" s="81"/>
      <c r="L144" s="41"/>
      <c r="M144" s="41"/>
      <c r="N144" s="41"/>
      <c r="O144" s="41"/>
      <c r="P144" s="41"/>
      <c r="Q144" s="41"/>
      <c r="R144" s="41"/>
      <c r="S144" s="41"/>
      <c r="T144" s="41"/>
      <c r="U144" s="40"/>
    </row>
    <row r="145" spans="3:21" ht="15" customHeight="1">
      <c r="C145" s="27"/>
      <c r="D145" s="27"/>
      <c r="E145" s="27"/>
      <c r="F145" s="27"/>
      <c r="G145" s="27"/>
      <c r="H145" s="27"/>
      <c r="I145" s="27"/>
      <c r="J145" s="27"/>
      <c r="K145" s="27"/>
      <c r="U145"/>
    </row>
    <row r="146" spans="3:21" ht="15" customHeight="1">
      <c r="C146" s="27"/>
      <c r="D146" s="27"/>
      <c r="E146" s="27"/>
      <c r="F146" s="27"/>
      <c r="G146" s="27"/>
      <c r="H146" s="27"/>
      <c r="I146" s="27"/>
      <c r="J146" s="27"/>
      <c r="K146" s="27"/>
    </row>
    <row r="147" spans="3:21" ht="15" customHeight="1">
      <c r="C147" s="27"/>
      <c r="D147" s="27"/>
      <c r="E147" s="27"/>
      <c r="F147" s="27"/>
      <c r="G147" s="27"/>
      <c r="H147" s="27"/>
      <c r="I147" s="27"/>
      <c r="J147" s="27"/>
      <c r="K147" s="27"/>
    </row>
    <row r="153" spans="3:21" ht="15" customHeight="1">
      <c r="E153" s="16"/>
    </row>
    <row r="176" spans="7:11" ht="15" customHeight="1">
      <c r="G176" s="1"/>
      <c r="H176" s="1"/>
      <c r="I176" s="1"/>
      <c r="J176" s="1"/>
      <c r="K176" s="1"/>
    </row>
    <row r="177" spans="6:11" ht="15" customHeight="1">
      <c r="G177" s="1"/>
      <c r="H177" s="1"/>
      <c r="I177" s="1"/>
      <c r="J177" s="1"/>
      <c r="K177" s="1"/>
    </row>
    <row r="178" spans="6:11" ht="15" customHeight="1">
      <c r="G178" s="1"/>
      <c r="H178" s="1"/>
      <c r="I178" s="1"/>
      <c r="J178" s="1"/>
      <c r="K178" s="1"/>
    </row>
    <row r="179" spans="6:11" ht="15" customHeight="1">
      <c r="G179" s="1"/>
      <c r="H179" s="1"/>
      <c r="I179" s="1"/>
      <c r="J179" s="1"/>
      <c r="K179" s="1"/>
    </row>
    <row r="180" spans="6:11" ht="15" customHeight="1">
      <c r="G180" s="1"/>
      <c r="H180" s="1"/>
      <c r="I180" s="1"/>
      <c r="J180" s="1"/>
      <c r="K180" s="1"/>
    </row>
    <row r="181" spans="6:11" ht="15" customHeight="1">
      <c r="G181" s="1"/>
      <c r="H181" s="1"/>
      <c r="I181" s="1"/>
      <c r="J181" s="1"/>
      <c r="K181" s="1"/>
    </row>
    <row r="182" spans="6:11" ht="15" customHeight="1">
      <c r="F182" s="1"/>
      <c r="G182" s="1"/>
      <c r="H182" s="1"/>
      <c r="I182" s="1"/>
      <c r="J182" s="1"/>
      <c r="K182" s="1"/>
    </row>
    <row r="183" spans="6:11" ht="15" customHeight="1">
      <c r="F183" s="1"/>
      <c r="G183" s="1"/>
      <c r="H183" s="1"/>
      <c r="I183" s="1"/>
      <c r="J183" s="1"/>
      <c r="K183" s="1"/>
    </row>
    <row r="184" spans="6:11" ht="15" customHeight="1">
      <c r="F184" s="1"/>
      <c r="G184" s="1"/>
      <c r="H184" s="1"/>
      <c r="I184" s="1"/>
      <c r="J184" s="1"/>
      <c r="K184" s="1"/>
    </row>
    <row r="185" spans="6:11" ht="15" customHeight="1">
      <c r="F185" s="1"/>
      <c r="G185" s="1"/>
      <c r="H185" s="1"/>
      <c r="I185" s="1"/>
      <c r="J185" s="1"/>
      <c r="K185" s="1"/>
    </row>
    <row r="186" spans="6:11" ht="15" customHeight="1">
      <c r="F186" s="1"/>
      <c r="G186" s="1"/>
      <c r="H186" s="1"/>
      <c r="I186" s="1"/>
      <c r="J186" s="1"/>
      <c r="K186" s="1"/>
    </row>
    <row r="187" spans="6:11" ht="15" customHeight="1">
      <c r="F187" s="1"/>
      <c r="G187" s="1"/>
      <c r="H187" s="1"/>
      <c r="I187" s="1"/>
      <c r="J187" s="1"/>
      <c r="K187" s="1"/>
    </row>
    <row r="188" spans="6:11" ht="15" customHeight="1">
      <c r="F188" s="1"/>
      <c r="G188" s="1"/>
      <c r="H188" s="1"/>
      <c r="I188" s="1"/>
      <c r="J188" s="1"/>
      <c r="K188" s="1"/>
    </row>
    <row r="189" spans="6:11" ht="15" customHeight="1">
      <c r="F189" s="1"/>
      <c r="G189" s="1"/>
      <c r="H189" s="1"/>
      <c r="I189" s="1"/>
      <c r="J189" s="1"/>
      <c r="K189" s="1"/>
    </row>
    <row r="190" spans="6:11" ht="15" customHeight="1">
      <c r="F190" s="1"/>
      <c r="G190" s="1"/>
      <c r="H190" s="1"/>
      <c r="I190" s="1"/>
      <c r="J190" s="1"/>
      <c r="K190" s="1"/>
    </row>
    <row r="191" spans="6:11" ht="15" customHeight="1">
      <c r="F191" s="1"/>
      <c r="G191" s="1"/>
      <c r="H191" s="1"/>
      <c r="I191" s="1"/>
      <c r="J191" s="1"/>
      <c r="K191" s="1"/>
    </row>
    <row r="192" spans="6:11" ht="15" customHeight="1">
      <c r="F192" s="1"/>
      <c r="G192" s="1"/>
      <c r="H192" s="1"/>
      <c r="I192" s="1"/>
      <c r="J192" s="1"/>
      <c r="K192" s="1"/>
    </row>
    <row r="193" spans="6:11" ht="15" customHeight="1">
      <c r="F193" s="1"/>
      <c r="G193" s="1"/>
      <c r="H193" s="1"/>
      <c r="I193" s="1"/>
      <c r="J193" s="1"/>
      <c r="K193" s="1"/>
    </row>
    <row r="194" spans="6:11" ht="15" customHeight="1">
      <c r="F194" s="1"/>
      <c r="G194" s="1"/>
      <c r="H194" s="1"/>
      <c r="I194" s="1"/>
      <c r="J194" s="1"/>
      <c r="K194" s="1"/>
    </row>
    <row r="195" spans="6:11" ht="15" customHeight="1">
      <c r="F195" s="1"/>
      <c r="G195" s="1"/>
      <c r="H195" s="1"/>
      <c r="I195" s="1"/>
      <c r="J195" s="1"/>
      <c r="K195" s="1"/>
    </row>
    <row r="196" spans="6:11" ht="15" customHeight="1">
      <c r="F196" s="1"/>
      <c r="G196" s="1"/>
      <c r="H196" s="1"/>
      <c r="I196" s="1"/>
      <c r="J196" s="1"/>
      <c r="K196" s="1"/>
    </row>
    <row r="197" spans="6:11" ht="15" customHeight="1">
      <c r="F197" s="1"/>
      <c r="G197" s="1"/>
      <c r="H197" s="1"/>
      <c r="I197" s="1"/>
      <c r="J197" s="1"/>
      <c r="K197" s="1"/>
    </row>
    <row r="198" spans="6:11" ht="15" customHeight="1">
      <c r="F198" s="1"/>
      <c r="G198" s="1"/>
      <c r="H198" s="1"/>
      <c r="I198" s="1"/>
      <c r="J198" s="1"/>
      <c r="K198" s="1"/>
    </row>
    <row r="199" spans="6:11" ht="15" customHeight="1">
      <c r="F199" s="1"/>
      <c r="G199" s="1"/>
      <c r="H199" s="1"/>
      <c r="I199" s="1"/>
      <c r="J199" s="1"/>
      <c r="K199" s="1"/>
    </row>
    <row r="200" spans="6:11" ht="15" customHeight="1">
      <c r="F200" s="1"/>
      <c r="G200" s="1"/>
      <c r="H200" s="1"/>
      <c r="I200" s="1"/>
      <c r="J200" s="1"/>
      <c r="K200" s="1"/>
    </row>
    <row r="201" spans="6:11" ht="15" customHeight="1">
      <c r="F201" s="1"/>
      <c r="G201" s="1"/>
      <c r="H201" s="1"/>
      <c r="I201" s="1"/>
      <c r="J201" s="1"/>
      <c r="K201" s="1"/>
    </row>
    <row r="202" spans="6:11" ht="15" customHeight="1">
      <c r="F202" s="1"/>
      <c r="G202" s="1"/>
      <c r="H202" s="1"/>
      <c r="I202" s="1"/>
      <c r="J202" s="1"/>
      <c r="K202" s="1"/>
    </row>
    <row r="203" spans="6:11" ht="15" customHeight="1">
      <c r="F203" s="1"/>
      <c r="G203" s="1"/>
      <c r="H203" s="1"/>
      <c r="I203" s="1"/>
      <c r="J203" s="1"/>
      <c r="K203" s="1"/>
    </row>
    <row r="204" spans="6:11" ht="15" customHeight="1">
      <c r="F204" s="1"/>
      <c r="G204" s="1"/>
      <c r="H204" s="1"/>
      <c r="I204" s="1"/>
      <c r="J204" s="1"/>
      <c r="K204" s="1"/>
    </row>
    <row r="205" spans="6:11" ht="15" customHeight="1">
      <c r="F205" s="1"/>
      <c r="G205" s="1"/>
      <c r="H205" s="1"/>
      <c r="I205" s="1"/>
      <c r="J205" s="1"/>
      <c r="K205" s="1"/>
    </row>
    <row r="206" spans="6:11" ht="15" customHeight="1">
      <c r="F206" s="1"/>
      <c r="G206" s="1"/>
      <c r="H206" s="1"/>
      <c r="I206" s="1"/>
      <c r="J206" s="1"/>
      <c r="K206" s="1"/>
    </row>
    <row r="207" spans="6:11" ht="15" customHeight="1">
      <c r="F207" s="1"/>
      <c r="G207" s="1"/>
      <c r="H207" s="1"/>
      <c r="I207" s="1"/>
      <c r="J207" s="1"/>
      <c r="K207" s="1"/>
    </row>
    <row r="208" spans="6:11" ht="15" customHeight="1">
      <c r="F208" s="1"/>
      <c r="G208" s="1"/>
      <c r="H208" s="1"/>
      <c r="I208" s="1"/>
      <c r="J208" s="1"/>
      <c r="K208" s="1"/>
    </row>
    <row r="209" spans="6:11" ht="15" customHeight="1">
      <c r="F209" s="1"/>
      <c r="G209" s="1"/>
      <c r="H209" s="1"/>
      <c r="I209" s="1"/>
      <c r="J209" s="1"/>
      <c r="K209" s="1"/>
    </row>
    <row r="210" spans="6:11" ht="15" customHeight="1">
      <c r="F210" s="1"/>
      <c r="G210" s="1"/>
      <c r="H210" s="1"/>
      <c r="I210" s="1"/>
      <c r="J210" s="1"/>
      <c r="K210" s="1"/>
    </row>
    <row r="211" spans="6:11" ht="15" customHeight="1">
      <c r="F211" s="1"/>
      <c r="G211" s="1"/>
      <c r="H211" s="1"/>
      <c r="I211" s="1"/>
      <c r="J211" s="1"/>
      <c r="K211" s="1"/>
    </row>
    <row r="212" spans="6:11" ht="15" customHeight="1">
      <c r="F212" s="1"/>
      <c r="G212" s="1"/>
      <c r="H212" s="1"/>
      <c r="I212" s="1"/>
      <c r="J212" s="1"/>
      <c r="K212" s="1"/>
    </row>
    <row r="213" spans="6:11" ht="15" customHeight="1">
      <c r="F213" s="1"/>
      <c r="G213" s="1"/>
      <c r="H213" s="1"/>
      <c r="I213" s="1"/>
      <c r="J213" s="1"/>
      <c r="K213" s="1"/>
    </row>
    <row r="214" spans="6:11" ht="15" customHeight="1">
      <c r="F214" s="1"/>
      <c r="G214" s="1"/>
      <c r="H214" s="1"/>
      <c r="I214" s="1"/>
      <c r="J214" s="1"/>
      <c r="K214" s="1"/>
    </row>
    <row r="215" spans="6:11" ht="15" customHeight="1">
      <c r="F215" s="1"/>
      <c r="G215" s="1"/>
      <c r="H215" s="1"/>
      <c r="I215" s="1"/>
      <c r="J215" s="1"/>
      <c r="K215" s="1"/>
    </row>
    <row r="216" spans="6:11" ht="15" customHeight="1">
      <c r="F216" s="1"/>
      <c r="G216" s="1"/>
      <c r="H216" s="1"/>
      <c r="I216" s="1"/>
      <c r="J216" s="1"/>
      <c r="K216" s="1"/>
    </row>
    <row r="217" spans="6:11" ht="15" customHeight="1">
      <c r="F217" s="1"/>
      <c r="G217" s="1"/>
      <c r="H217" s="1"/>
      <c r="I217" s="1"/>
      <c r="J217" s="1"/>
      <c r="K217" s="1"/>
    </row>
    <row r="218" spans="6:11" ht="15" customHeight="1">
      <c r="F218" s="1"/>
      <c r="G218" s="1"/>
      <c r="H218" s="1"/>
      <c r="I218" s="1"/>
      <c r="J218" s="1"/>
      <c r="K218" s="1"/>
    </row>
    <row r="219" spans="6:11" ht="15" customHeight="1">
      <c r="F219" s="1"/>
      <c r="G219" s="1"/>
      <c r="H219" s="1"/>
      <c r="I219" s="1"/>
      <c r="J219" s="1"/>
      <c r="K219" s="1"/>
    </row>
    <row r="220" spans="6:11" ht="15" customHeight="1">
      <c r="F220" s="1"/>
      <c r="G220" s="1"/>
      <c r="H220" s="1"/>
      <c r="I220" s="1"/>
      <c r="J220" s="1"/>
      <c r="K220" s="1"/>
    </row>
    <row r="221" spans="6:11" ht="15" customHeight="1">
      <c r="F221" s="1"/>
      <c r="G221" s="1"/>
      <c r="H221" s="1"/>
      <c r="I221" s="1"/>
      <c r="J221" s="1"/>
      <c r="K221" s="1"/>
    </row>
    <row r="222" spans="6:11" ht="15" customHeight="1">
      <c r="F222" s="1"/>
      <c r="G222" s="1"/>
      <c r="H222" s="1"/>
      <c r="I222" s="1"/>
      <c r="J222" s="1"/>
      <c r="K222" s="1"/>
    </row>
    <row r="223" spans="6:11" ht="15" customHeight="1">
      <c r="F223" s="1"/>
      <c r="G223" s="1"/>
      <c r="H223" s="1"/>
      <c r="I223" s="1"/>
      <c r="J223" s="1"/>
      <c r="K223" s="1"/>
    </row>
    <row r="224" spans="6:11" ht="15" customHeight="1">
      <c r="F224" s="1"/>
      <c r="G224" s="1"/>
      <c r="H224" s="1"/>
      <c r="I224" s="1"/>
      <c r="J224" s="1"/>
      <c r="K224" s="1"/>
    </row>
    <row r="225" spans="6:11" ht="15" customHeight="1">
      <c r="F225" s="1"/>
      <c r="G225" s="1"/>
      <c r="H225" s="1"/>
      <c r="I225" s="1"/>
      <c r="J225" s="1"/>
      <c r="K225" s="1"/>
    </row>
    <row r="226" spans="6:11" ht="15" customHeight="1">
      <c r="F226" s="1"/>
      <c r="G226" s="1"/>
      <c r="H226" s="1"/>
      <c r="I226" s="1"/>
      <c r="J226" s="1"/>
      <c r="K226" s="1"/>
    </row>
    <row r="227" spans="6:11" ht="15" customHeight="1">
      <c r="F227" s="1"/>
      <c r="G227" s="1"/>
      <c r="H227" s="1"/>
      <c r="I227" s="1"/>
      <c r="J227" s="1"/>
      <c r="K227" s="1"/>
    </row>
    <row r="228" spans="6:11" ht="15" customHeight="1">
      <c r="F228" s="1"/>
      <c r="G228" s="1"/>
      <c r="H228" s="1"/>
      <c r="I228" s="1"/>
      <c r="J228" s="1"/>
      <c r="K228" s="1"/>
    </row>
    <row r="229" spans="6:11" ht="15" customHeight="1">
      <c r="F229" s="1"/>
      <c r="G229" s="1"/>
      <c r="H229" s="1"/>
      <c r="I229" s="1"/>
      <c r="J229" s="1"/>
      <c r="K229" s="1"/>
    </row>
    <row r="230" spans="6:11" ht="15" customHeight="1">
      <c r="F230" s="1"/>
      <c r="G230" s="1"/>
      <c r="H230" s="1"/>
      <c r="I230" s="1"/>
      <c r="J230" s="1"/>
      <c r="K230" s="1"/>
    </row>
    <row r="231" spans="6:11" ht="15" customHeight="1">
      <c r="F231" s="1"/>
      <c r="G231" s="1"/>
      <c r="H231" s="1"/>
      <c r="I231" s="1"/>
      <c r="J231" s="1"/>
      <c r="K231" s="1"/>
    </row>
    <row r="232" spans="6:11" ht="15" customHeight="1">
      <c r="F232" s="1"/>
      <c r="G232" s="1"/>
      <c r="H232" s="1"/>
      <c r="I232" s="1"/>
      <c r="J232" s="1"/>
      <c r="K232" s="1"/>
    </row>
    <row r="233" spans="6:11" ht="15" customHeight="1">
      <c r="F233" s="1"/>
      <c r="G233" s="1"/>
      <c r="H233" s="1"/>
      <c r="I233" s="1"/>
      <c r="J233" s="1"/>
      <c r="K233" s="1"/>
    </row>
    <row r="234" spans="6:11" ht="15" customHeight="1">
      <c r="F234" s="1"/>
      <c r="G234" s="1"/>
      <c r="H234" s="1"/>
      <c r="I234" s="1"/>
      <c r="J234" s="1"/>
      <c r="K234" s="1"/>
    </row>
    <row r="235" spans="6:11" ht="15" customHeight="1">
      <c r="F235" s="1"/>
      <c r="G235" s="1"/>
      <c r="H235" s="1"/>
      <c r="I235" s="1"/>
      <c r="J235" s="1"/>
      <c r="K235" s="1"/>
    </row>
    <row r="236" spans="6:11" ht="15" customHeight="1">
      <c r="F236" s="1"/>
      <c r="G236" s="1"/>
      <c r="H236" s="1"/>
      <c r="I236" s="1"/>
      <c r="J236" s="1"/>
      <c r="K236" s="1"/>
    </row>
    <row r="237" spans="6:11" ht="15" customHeight="1">
      <c r="F237" s="1"/>
      <c r="G237" s="1"/>
      <c r="H237" s="1"/>
      <c r="I237" s="1"/>
      <c r="J237" s="1"/>
      <c r="K237" s="1"/>
    </row>
    <row r="238" spans="6:11" ht="15" customHeight="1">
      <c r="F238" s="1"/>
      <c r="G238" s="1"/>
      <c r="H238" s="1"/>
      <c r="I238" s="1"/>
      <c r="J238" s="1"/>
      <c r="K238" s="1"/>
    </row>
    <row r="239" spans="6:11" ht="15" customHeight="1">
      <c r="F239" s="1"/>
      <c r="G239" s="1"/>
      <c r="H239" s="1"/>
      <c r="I239" s="1"/>
      <c r="J239" s="1"/>
      <c r="K239" s="1"/>
    </row>
    <row r="240" spans="6:11" ht="15" customHeight="1">
      <c r="F240" s="1"/>
      <c r="G240" s="1"/>
      <c r="H240" s="1"/>
      <c r="I240" s="1"/>
      <c r="J240" s="1"/>
      <c r="K240" s="1"/>
    </row>
    <row r="241" spans="6:11" ht="15" customHeight="1">
      <c r="F241" s="1"/>
      <c r="G241" s="1"/>
      <c r="H241" s="1"/>
      <c r="I241" s="1"/>
      <c r="J241" s="1"/>
      <c r="K241" s="1"/>
    </row>
  </sheetData>
  <sheetProtection algorithmName="SHA-512" hashValue="XYcvq1Viatnx1DnjekGV+9kkANgdziTeVMRuLc14QJ7K66cO5k/UoRo6wEGs+8Sx2htG5I04kvir035vFSEfNg==" saltValue="jVUgfca2T2Q56nULC6qSnw==" spinCount="100000" sheet="1" selectLockedCells="1"/>
  <mergeCells count="75">
    <mergeCell ref="C76:M76"/>
    <mergeCell ref="C48:E48"/>
    <mergeCell ref="C66:D66"/>
    <mergeCell ref="C71:D71"/>
    <mergeCell ref="E18:J20"/>
    <mergeCell ref="B22:M22"/>
    <mergeCell ref="C28:K28"/>
    <mergeCell ref="C29:K29"/>
    <mergeCell ref="C30:K30"/>
    <mergeCell ref="C31:K31"/>
    <mergeCell ref="F41:I41"/>
    <mergeCell ref="J41:K41"/>
    <mergeCell ref="C70:I70"/>
    <mergeCell ref="C72:D72"/>
    <mergeCell ref="C73:D73"/>
    <mergeCell ref="C68:D68"/>
    <mergeCell ref="B1:M1"/>
    <mergeCell ref="E12:J12"/>
    <mergeCell ref="E14:J14"/>
    <mergeCell ref="E16:J16"/>
    <mergeCell ref="C50:E50"/>
    <mergeCell ref="C35:K35"/>
    <mergeCell ref="L141:N141"/>
    <mergeCell ref="C137:K143"/>
    <mergeCell ref="D57:E57"/>
    <mergeCell ref="D58:E58"/>
    <mergeCell ref="C23:K23"/>
    <mergeCell ref="C24:K24"/>
    <mergeCell ref="C25:K25"/>
    <mergeCell ref="C26:K26"/>
    <mergeCell ref="C27:K27"/>
    <mergeCell ref="C47:E47"/>
    <mergeCell ref="C32:K32"/>
    <mergeCell ref="C33:K33"/>
    <mergeCell ref="L143:N143"/>
    <mergeCell ref="L137:N137"/>
    <mergeCell ref="L138:N138"/>
    <mergeCell ref="L139:N139"/>
    <mergeCell ref="Q137:S137"/>
    <mergeCell ref="Q138:S138"/>
    <mergeCell ref="Q139:S139"/>
    <mergeCell ref="Q140:S140"/>
    <mergeCell ref="Q143:S143"/>
    <mergeCell ref="L140:N140"/>
    <mergeCell ref="D132:F132"/>
    <mergeCell ref="D133:F133"/>
    <mergeCell ref="C34:K34"/>
    <mergeCell ref="C36:K36"/>
    <mergeCell ref="H46:L49"/>
    <mergeCell ref="C126:J126"/>
    <mergeCell ref="C127:J127"/>
    <mergeCell ref="C46:E46"/>
    <mergeCell ref="H111:L111"/>
    <mergeCell ref="H112:L121"/>
    <mergeCell ref="C117:E117"/>
    <mergeCell ref="C118:E118"/>
    <mergeCell ref="C109:M109"/>
    <mergeCell ref="C121:E121"/>
    <mergeCell ref="B108:M108"/>
    <mergeCell ref="Q136:S136"/>
    <mergeCell ref="L136:N136"/>
    <mergeCell ref="I66:I68"/>
    <mergeCell ref="C65:I65"/>
    <mergeCell ref="C111:E111"/>
    <mergeCell ref="C112:E112"/>
    <mergeCell ref="C113:E113"/>
    <mergeCell ref="C114:E114"/>
    <mergeCell ref="C115:E115"/>
    <mergeCell ref="C116:E116"/>
    <mergeCell ref="C119:E119"/>
    <mergeCell ref="C120:E120"/>
    <mergeCell ref="C67:D67"/>
    <mergeCell ref="D134:S134"/>
    <mergeCell ref="D124:E124"/>
    <mergeCell ref="B75:L75"/>
  </mergeCells>
  <hyperlinks>
    <hyperlink ref="C6" r:id="rId1" display="CLICK HERE: UGA TRAVEL SITE for assistance with your travel questions." xr:uid="{DE6C23AA-EB00-4DDB-A451-98B1A1610061}"/>
    <hyperlink ref="C7" r:id="rId2" display="http://policies.uga.edu/pdf/employee_travel_effective_january_1_2015_present.pdf" xr:uid="{24F1FDD1-7183-442F-A14D-E5DE857F8357}"/>
    <hyperlink ref="D57" r:id="rId3" xr:uid="{321410B2-D75F-4F76-AF32-CE6205623B82}"/>
    <hyperlink ref="D58" r:id="rId4" xr:uid="{EFFF3696-EFF5-45BC-B4D2-53BE9BAC38A8}"/>
    <hyperlink ref="C6:G6" r:id="rId5" display="LINK: UGA Travel (for assistance with your travel questions)" xr:uid="{10A77E49-A028-49DD-A570-9AD6DBD2FE6D}"/>
    <hyperlink ref="C7:H7" r:id="rId6" display="LINK: UGA Travel Policy" xr:uid="{85ABA243-0284-40BF-A0E0-0EEC2D27C8BA}"/>
    <hyperlink ref="F41" r:id="rId7" xr:uid="{7E713525-49DD-47A5-A48F-579060EE04C5}"/>
    <hyperlink ref="J41" r:id="rId8" display="2023 Mileage Rates" xr:uid="{FD344525-7680-4C2F-8878-6E567B01D2D4}"/>
    <hyperlink ref="D58:E58" r:id="rId9" display="International Per Diem Rates" xr:uid="{9689F6A6-7D98-4B74-8D2E-D5777712A4EF}"/>
    <hyperlink ref="J41:K41" r:id="rId10" display="2024 Mileage Rates" xr:uid="{5DBEF9E4-26F4-4F1F-A504-78BD26F06594}"/>
  </hyperlinks>
  <pageMargins left="0.7" right="0.7" top="0.75" bottom="0.75" header="0.3" footer="0.3"/>
  <pageSetup orientation="portrait" horizontalDpi="1200" verticalDpi="1200" r:id="rId1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24C514B-12DE-4AD4-9466-971039A30EE2}">
          <x14:formula1>
            <xm:f>'Drop Downs'!$B$1:$B$3</xm:f>
          </x14:formula1>
          <xm:sqref>L25</xm:sqref>
        </x14:dataValidation>
        <x14:dataValidation type="list" allowBlank="1" showInputMessage="1" showErrorMessage="1" xr:uid="{C39F56DD-6783-4BEB-AC12-C64EE578C024}">
          <x14:formula1>
            <xm:f>'Drop Downs'!$A$2:$A$3</xm:f>
          </x14:formula1>
          <xm:sqref>L23:L24 L26:L36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85CD8-8D40-4E7D-9FC8-5075A617DB3B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C71A1-2FDF-4280-9068-C68E46CB3944}">
  <dimension ref="A2:B3"/>
  <sheetViews>
    <sheetView workbookViewId="0">
      <selection activeCell="B4" sqref="B4"/>
    </sheetView>
  </sheetViews>
  <sheetFormatPr defaultRowHeight="15"/>
  <cols>
    <col min="1" max="1" width="18.7109375" bestFit="1" customWidth="1"/>
  </cols>
  <sheetData>
    <row r="2" spans="1:2">
      <c r="A2" t="s">
        <v>131</v>
      </c>
      <c r="B2" t="s">
        <v>132</v>
      </c>
    </row>
    <row r="3" spans="1:2">
      <c r="A3" t="s">
        <v>133</v>
      </c>
      <c r="B3" t="s">
        <v>134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0D8FF4A3DF48489B269257F58957B3" ma:contentTypeVersion="17" ma:contentTypeDescription="Create a new document." ma:contentTypeScope="" ma:versionID="c865ef124d976bdd5b03bb6974e4ba1f">
  <xsd:schema xmlns:xsd="http://www.w3.org/2001/XMLSchema" xmlns:xs="http://www.w3.org/2001/XMLSchema" xmlns:p="http://schemas.microsoft.com/office/2006/metadata/properties" xmlns:ns1="http://schemas.microsoft.com/sharepoint/v3" xmlns:ns2="0e61e4d1-30bf-4a03-8e38-ad3cf4826174" xmlns:ns3="5b078ed7-e6f2-467c-a56b-b33ecacf5f15" targetNamespace="http://schemas.microsoft.com/office/2006/metadata/properties" ma:root="true" ma:fieldsID="69c42d5dfaed9a26bd874cdea71a512e" ns1:_="" ns2:_="" ns3:_="">
    <xsd:import namespace="http://schemas.microsoft.com/sharepoint/v3"/>
    <xsd:import namespace="0e61e4d1-30bf-4a03-8e38-ad3cf4826174"/>
    <xsd:import namespace="5b078ed7-e6f2-467c-a56b-b33ecacf5f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1e4d1-30bf-4a03-8e38-ad3cf48261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61f6559-3fdf-4072-99e8-1c8ffe40d4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078ed7-e6f2-467c-a56b-b33ecacf5f1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15e681f-4201-4667-8959-6c6cb42388ac}" ma:internalName="TaxCatchAll" ma:showField="CatchAllData" ma:web="5b078ed7-e6f2-467c-a56b-b33ecacf5f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5b078ed7-e6f2-467c-a56b-b33ecacf5f15">
      <UserInfo>
        <DisplayName>Leigh M. Knapp</DisplayName>
        <AccountId>3</AccountId>
        <AccountType/>
      </UserInfo>
      <UserInfo>
        <DisplayName>Global Engagement Business Office</DisplayName>
        <AccountId>60</AccountId>
        <AccountType/>
      </UserInfo>
      <UserInfo>
        <DisplayName>Deborah L Hadden</DisplayName>
        <AccountId>81</AccountId>
        <AccountType/>
      </UserInfo>
    </SharedWithUsers>
    <lcf76f155ced4ddcb4097134ff3c332f xmlns="0e61e4d1-30bf-4a03-8e38-ad3cf4826174">
      <Terms xmlns="http://schemas.microsoft.com/office/infopath/2007/PartnerControls"/>
    </lcf76f155ced4ddcb4097134ff3c332f>
    <TaxCatchAll xmlns="5b078ed7-e6f2-467c-a56b-b33ecacf5f15"/>
  </documentManagement>
</p:properties>
</file>

<file path=customXml/itemProps1.xml><?xml version="1.0" encoding="utf-8"?>
<ds:datastoreItem xmlns:ds="http://schemas.openxmlformats.org/officeDocument/2006/customXml" ds:itemID="{BA56080C-1D57-4C06-A2E6-F218681686CC}"/>
</file>

<file path=customXml/itemProps2.xml><?xml version="1.0" encoding="utf-8"?>
<ds:datastoreItem xmlns:ds="http://schemas.openxmlformats.org/officeDocument/2006/customXml" ds:itemID="{0A98DBAA-6B75-43E8-B43B-CCA1AE1BDD9E}"/>
</file>

<file path=customXml/itemProps3.xml><?xml version="1.0" encoding="utf-8"?>
<ds:datastoreItem xmlns:ds="http://schemas.openxmlformats.org/officeDocument/2006/customXml" ds:itemID="{6C2A2355-D67A-4C9B-B561-174AC679A4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Georgia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 Hadden</dc:creator>
  <cp:keywords/>
  <dc:description/>
  <cp:lastModifiedBy>Deborah L Hadden</cp:lastModifiedBy>
  <cp:revision/>
  <dcterms:created xsi:type="dcterms:W3CDTF">2023-01-09T19:49:29Z</dcterms:created>
  <dcterms:modified xsi:type="dcterms:W3CDTF">2024-01-23T20:36:54Z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0x010100040D8FF4A3DF48489B269257F58957B3</vt:lpwstr>
  </property>
  <property fmtid="{D5CDD505-2E9C-101B-9397-08002B2CF9AE}" pid="3" name="MediaServiceImageTags">
    <vt:lpwstr/>
  </property>
</Properties>
</file>